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K\Desktop\ПРОЕКТ БЮДЖЕТУ  2023\БЮДЖЕТ 2023\"/>
    </mc:Choice>
  </mc:AlternateContent>
  <bookViews>
    <workbookView xWindow="-120" yWindow="-120" windowWidth="20736" windowHeight="111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85" i="1" l="1"/>
  <c r="D83" i="1"/>
  <c r="E68" i="1" l="1"/>
  <c r="D17" i="1"/>
  <c r="D65" i="1"/>
  <c r="D31" i="1"/>
  <c r="C32" i="1"/>
  <c r="C33" i="1"/>
  <c r="D24" i="1"/>
  <c r="C24" i="1" s="1"/>
  <c r="C25" i="1"/>
  <c r="C31" i="1" l="1"/>
  <c r="D23" i="1"/>
  <c r="C23" i="1" s="1"/>
  <c r="C19" i="1"/>
  <c r="C89" i="1" l="1"/>
  <c r="C88" i="1"/>
  <c r="C87" i="1"/>
  <c r="C86" i="1" l="1"/>
  <c r="F85" i="1"/>
  <c r="F78" i="1" s="1"/>
  <c r="F77" i="1" s="1"/>
  <c r="E85" i="1"/>
  <c r="E78" i="1" s="1"/>
  <c r="E77" i="1" s="1"/>
  <c r="C85" i="1"/>
  <c r="C84" i="1"/>
  <c r="C83" i="1"/>
  <c r="C82" i="1"/>
  <c r="D81" i="1"/>
  <c r="C81" i="1" s="1"/>
  <c r="C80" i="1"/>
  <c r="D79" i="1"/>
  <c r="C79" i="1" s="1"/>
  <c r="C75" i="1"/>
  <c r="F74" i="1"/>
  <c r="F73" i="1" s="1"/>
  <c r="F72" i="1" s="1"/>
  <c r="F76" i="1" s="1"/>
  <c r="E74" i="1"/>
  <c r="E73" i="1" s="1"/>
  <c r="E72" i="1" s="1"/>
  <c r="D74" i="1"/>
  <c r="D73" i="1"/>
  <c r="C70" i="1"/>
  <c r="C69" i="1"/>
  <c r="E67" i="1"/>
  <c r="C66" i="1"/>
  <c r="C65" i="1"/>
  <c r="C64" i="1"/>
  <c r="D63" i="1"/>
  <c r="C63" i="1" s="1"/>
  <c r="C62" i="1"/>
  <c r="D61" i="1"/>
  <c r="C61" i="1" s="1"/>
  <c r="C59" i="1"/>
  <c r="C58" i="1"/>
  <c r="D57" i="1"/>
  <c r="E56" i="1"/>
  <c r="C55" i="1"/>
  <c r="C54" i="1"/>
  <c r="F53" i="1"/>
  <c r="F52" i="1" s="1"/>
  <c r="E53" i="1"/>
  <c r="E52" i="1" s="1"/>
  <c r="E15" i="1" s="1"/>
  <c r="D53" i="1"/>
  <c r="D52" i="1" s="1"/>
  <c r="C51" i="1"/>
  <c r="C50" i="1"/>
  <c r="D49" i="1"/>
  <c r="C49" i="1" s="1"/>
  <c r="C48" i="1"/>
  <c r="C47" i="1"/>
  <c r="D46" i="1"/>
  <c r="C46" i="1" s="1"/>
  <c r="C45" i="1"/>
  <c r="D44" i="1"/>
  <c r="C44" i="1" s="1"/>
  <c r="C43" i="1"/>
  <c r="C42" i="1"/>
  <c r="C41" i="1"/>
  <c r="C40" i="1"/>
  <c r="C39" i="1"/>
  <c r="C38" i="1"/>
  <c r="C37" i="1"/>
  <c r="C36" i="1"/>
  <c r="D35" i="1"/>
  <c r="C35" i="1" s="1"/>
  <c r="C30" i="1"/>
  <c r="D29" i="1"/>
  <c r="C29" i="1" s="1"/>
  <c r="C28" i="1"/>
  <c r="D27" i="1"/>
  <c r="C22" i="1"/>
  <c r="D21" i="1"/>
  <c r="C21" i="1" s="1"/>
  <c r="C20" i="1"/>
  <c r="C18" i="1"/>
  <c r="D16" i="1"/>
  <c r="C16" i="1" s="1"/>
  <c r="C57" i="1" l="1"/>
  <c r="C74" i="1"/>
  <c r="C73" i="1"/>
  <c r="C68" i="1"/>
  <c r="C67" i="1" s="1"/>
  <c r="D72" i="1"/>
  <c r="C72" i="1" s="1"/>
  <c r="F90" i="1"/>
  <c r="C53" i="1"/>
  <c r="C52" i="1" s="1"/>
  <c r="C17" i="1"/>
  <c r="C27" i="1"/>
  <c r="D26" i="1"/>
  <c r="C26" i="1" s="1"/>
  <c r="E76" i="1"/>
  <c r="E90" i="1" s="1"/>
  <c r="D78" i="1"/>
  <c r="D77" i="1" s="1"/>
  <c r="C77" i="1" s="1"/>
  <c r="D34" i="1"/>
  <c r="D60" i="1"/>
  <c r="D56" i="1" s="1"/>
  <c r="C34" i="1" l="1"/>
  <c r="D15" i="1"/>
  <c r="C78" i="1"/>
  <c r="C56" i="1"/>
  <c r="C60" i="1"/>
  <c r="C15" i="1" l="1"/>
  <c r="D76" i="1"/>
  <c r="D90" i="1" l="1"/>
  <c r="C90" i="1" s="1"/>
  <c r="C76" i="1"/>
</calcChain>
</file>

<file path=xl/sharedStrings.xml><?xml version="1.0" encoding="utf-8"?>
<sst xmlns="http://schemas.openxmlformats.org/spreadsheetml/2006/main" count="104" uniqueCount="101">
  <si>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</si>
  <si>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</si>
  <si>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</si>
  <si>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</si>
  <si>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</si>
  <si>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</si>
  <si>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</si>
  <si>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</si>
  <si>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</si>
  <si>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</si>
  <si>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</si>
  <si>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</si>
  <si>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</si>
  <si>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</si>
  <si>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</si>
  <si>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</si>
  <si>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</si>
  <si>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</si>
  <si>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</si>
  <si>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</si>
  <si>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</si>
  <si>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</si>
  <si>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</si>
  <si>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</si>
  <si>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</si>
  <si>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</si>
  <si>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</si>
  <si>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</si>
  <si>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</si>
  <si>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</si>
  <si>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</si>
  <si>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</si>
  <si>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</si>
  <si>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</si>
  <si>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</si>
  <si>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</si>
  <si>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</si>
  <si>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</si>
  <si>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</si>
  <si>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</si>
  <si>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</si>
  <si>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</si>
  <si>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</si>
  <si>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</si>
  <si>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</si>
  <si>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</si>
  <si>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</si>
  <si>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</si>
  <si>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</si>
  <si>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</si>
  <si>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X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</si>
  <si>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</si>
  <si>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Збір за місця для паркування транспортних засобів</t>
  </si>
  <si>
    <t>Збір за місця для паркування транспортних засобів, сплачений юридичними 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</si>
  <si>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</si>
  <si>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</si>
  <si>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</si>
  <si>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</si>
  <si>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</si>
  <si>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</si>
  <si>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</si>
  <si>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</si>
  <si>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</si>
  <si>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</si>
  <si>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Плата за оренду майна бюджетних установ</t>
  </si>
  <si>
    <t>Селищний голова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</si>
  <si>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</si>
  <si>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</si>
  <si>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</si>
  <si>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Кошти від продажу землі і нематеріальних активів</t>
  </si>
  <si>
    <t>Кошти від продажу землі</t>
  </si>
  <si>
    <t>Доходи від операцій з капіталом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</si>
  <si>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</si>
  <si>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0955000000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</si>
  <si>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</si>
  <si>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</si>
  <si>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 xml:space="preserve">               до рішення Кутської селищної ради</t>
  </si>
  <si>
    <t xml:space="preserve">               Додаток 1</t>
  </si>
  <si>
    <t xml:space="preserve">               "Про бюджет Кутської селищної </t>
  </si>
  <si>
    <t xml:space="preserve">            0955000000</t>
  </si>
  <si>
    <t xml:space="preserve">           (код бюджету)</t>
  </si>
  <si>
    <t>Інші субвенції з місцевого бюджету                                                                    (з обласного бюджету на поховання померлих (загиблих) учасників бойових дій та осіб з інвалідністю внаслідок війни)</t>
  </si>
  <si>
    <t>Інші субвенції з місцевого бюджету                                                                    (з обласного бюджету на додаткові виплати ветеранам ОУН-УПА в сумі 3000 грн. на одну особу)</t>
  </si>
  <si>
    <t>Інші субвенції з місцевого бюджету                                                              (з обласного бюджету на пільги на медичне обслуговування громадян, які постраждали внаслідок Чорнобильської катастрофи)</t>
  </si>
  <si>
    <t>Дмитро ПАВЛЮК</t>
  </si>
  <si>
    <t xml:space="preserve">               від  22 грудня 2022 року  №        /2022</t>
  </si>
  <si>
    <t>ДОХОДИ місцевого бюджету на 2023 рік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</si>
  <si>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</si>
  <si>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13000000</t>
  </si>
  <si>
    <t>Рентна плата та плата за використання інших природних ресурсів 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</si>
  <si>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</si>
  <si>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</si>
  <si>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</si>
  <si>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</si>
  <si>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14040000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</si>
  <si>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</si>
  <si>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</si>
  <si>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</si>
  <si>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</si>
  <si>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Кошти від реалізації майна бюджетних установ</t>
  </si>
  <si>
    <t xml:space="preserve">               територіальної громади на 2023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</si>
</sst>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name val="Courier New"/>
      <charset val="204"/>
    </font>
    <font>
      <sz val="1"/>
      <color indexed="16"/>
      <name val="Courier New"/>
      <family val="3"/>
      <charset val="204"/>
    </font>
    <font>
      <b/>
      <sz val="1"/>
      <color indexed="16"/>
      <name val="Courier New"/>
      <family val="3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CF2"/>
        <bgColor indexed="64"/>
      </patternFill>
    </fill>
    <fill>
      <patternFill patternType="solid">
        <fgColor rgb="FFF5F5F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19">
    <xf numFmtId="0" fontId="0" fillId="0" borderId="0"/>
    <xf numFmtId="0" fontId="2" fillId="0" borderId="0"/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3" fillId="0" borderId="3">
      <protection locked="0"/>
    </xf>
    <xf numFmtId="0" fontId="3" fillId="0" borderId="3">
      <protection locked="0"/>
    </xf>
    <xf numFmtId="0" fontId="6" fillId="0" borderId="0"/>
    <xf numFmtId="0" fontId="1" fillId="0" borderId="0"/>
    <xf numFmtId="0" fontId="5" fillId="0" borderId="0"/>
    <xf numFmtId="0" fontId="3" fillId="0" borderId="0">
      <protection locked="0"/>
    </xf>
    <xf numFmtId="0" fontId="3" fillId="0" borderId="0">
      <protection locked="0"/>
    </xf>
  </cellStyleXfs>
  <cellXfs count="61">
    <xf numFmtId="0" fontId="0" fillId="0" borderId="0" xfId="0"/>
    <xf numFmtId="4" fontId="0" fillId="0" borderId="0" xfId="0" applyNumberFormat="1"/>
    <xf numFmtId="49" fontId="0" fillId="0" borderId="0" xfId="0" applyNumberFormat="1"/>
    <xf numFmtId="0" fontId="0" fillId="0" borderId="0" xfId="0" applyBorder="1"/>
    <xf numFmtId="0" fontId="0" fillId="0" borderId="0" xfId="0" applyAlignment="1">
      <alignment vertical="top"/>
    </xf>
    <xf numFmtId="0" fontId="7" fillId="0" borderId="0" xfId="0" applyFont="1"/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8" fillId="0" borderId="0" xfId="0" applyFont="1"/>
    <xf numFmtId="0" fontId="9" fillId="0" borderId="0" xfId="0" applyFont="1" applyAlignment="1"/>
    <xf numFmtId="49" fontId="7" fillId="0" borderId="0" xfId="0" quotePrefix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4" fontId="10" fillId="2" borderId="1" xfId="0" applyNumberFormat="1" applyFont="1" applyFill="1" applyBorder="1" applyAlignment="1">
      <alignment vertical="top"/>
    </xf>
    <xf numFmtId="4" fontId="10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4" fontId="7" fillId="2" borderId="1" xfId="0" applyNumberFormat="1" applyFont="1" applyFill="1" applyBorder="1" applyAlignment="1">
      <alignment vertical="top"/>
    </xf>
    <xf numFmtId="4" fontId="7" fillId="3" borderId="1" xfId="0" applyNumberFormat="1" applyFont="1" applyFill="1" applyBorder="1" applyAlignment="1">
      <alignment vertical="top"/>
    </xf>
    <xf numFmtId="0" fontId="10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vertical="center" wrapText="1"/>
    </xf>
    <xf numFmtId="4" fontId="10" fillId="3" borderId="1" xfId="0" applyNumberFormat="1" applyFont="1" applyFill="1" applyBorder="1" applyAlignment="1">
      <alignment vertical="top"/>
    </xf>
    <xf numFmtId="0" fontId="12" fillId="3" borderId="2" xfId="0" applyFont="1" applyFill="1" applyBorder="1" applyAlignment="1">
      <alignment horizontal="right" vertical="top" wrapText="1"/>
    </xf>
    <xf numFmtId="0" fontId="12" fillId="3" borderId="2" xfId="0" applyFont="1" applyFill="1" applyBorder="1" applyAlignment="1">
      <alignment vertical="top" wrapText="1"/>
    </xf>
    <xf numFmtId="0" fontId="13" fillId="3" borderId="2" xfId="0" applyFont="1" applyFill="1" applyBorder="1" applyAlignment="1">
      <alignment horizontal="right" vertical="top" wrapText="1"/>
    </xf>
    <xf numFmtId="0" fontId="13" fillId="3" borderId="2" xfId="0" applyFont="1" applyFill="1" applyBorder="1" applyAlignment="1">
      <alignment vertical="top" wrapText="1"/>
    </xf>
    <xf numFmtId="0" fontId="12" fillId="5" borderId="2" xfId="0" applyFont="1" applyFill="1" applyBorder="1" applyAlignment="1">
      <alignment horizontal="right" vertical="top" wrapText="1"/>
    </xf>
    <xf numFmtId="0" fontId="12" fillId="5" borderId="2" xfId="0" applyFont="1" applyFill="1" applyBorder="1" applyAlignment="1">
      <alignment vertical="top" wrapText="1"/>
    </xf>
    <xf numFmtId="0" fontId="13" fillId="0" borderId="0" xfId="0" applyFont="1" applyAlignment="1">
      <alignment vertical="top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right" vertical="top" wrapText="1"/>
    </xf>
    <xf numFmtId="0" fontId="10" fillId="4" borderId="2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right" vertical="top" wrapText="1"/>
    </xf>
    <xf numFmtId="0" fontId="7" fillId="4" borderId="2" xfId="0" applyFont="1" applyFill="1" applyBorder="1" applyAlignment="1">
      <alignment horizontal="left" vertical="top" wrapText="1"/>
    </xf>
    <xf numFmtId="4" fontId="7" fillId="0" borderId="1" xfId="0" applyNumberFormat="1" applyFont="1" applyBorder="1" applyAlignment="1">
      <alignment vertical="top"/>
    </xf>
    <xf numFmtId="0" fontId="7" fillId="3" borderId="2" xfId="0" applyFont="1" applyFill="1" applyBorder="1" applyAlignment="1">
      <alignment horizontal="right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right" vertical="top" wrapText="1"/>
    </xf>
    <xf numFmtId="0" fontId="10" fillId="3" borderId="2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right" vertical="top" wrapText="1"/>
    </xf>
    <xf numFmtId="0" fontId="10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/>
    </xf>
    <xf numFmtId="0" fontId="7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/>
    </xf>
  </cellXfs>
  <cellStyles count="19">
    <cellStyle name="”ќђќ‘ћ‚›‰" xfId="2"/>
    <cellStyle name="”ќђќ‘ћ‚›‰ 2" xfId="3"/>
    <cellStyle name="”љ‘ђћ‚ђќќ›‰" xfId="4"/>
    <cellStyle name="”љ‘ђћ‚ђќќ›‰ 2" xfId="5"/>
    <cellStyle name="„…ќ…†ќ›‰" xfId="6"/>
    <cellStyle name="„…ќ…†ќ›‰ 2" xfId="7"/>
    <cellStyle name="‡ђѓћ‹ћ‚ћљ1" xfId="8"/>
    <cellStyle name="‡ђѓћ‹ћ‚ћљ1 2" xfId="9"/>
    <cellStyle name="‡ђѓћ‹ћ‚ћљ2" xfId="10"/>
    <cellStyle name="‡ђѓћ‹ћ‚ћљ2 2" xfId="11"/>
    <cellStyle name="’ћѓћ‚›‰" xfId="12"/>
    <cellStyle name="’ћѓћ‚›‰ 2" xfId="13"/>
    <cellStyle name="Normal_Доходи" xfId="14"/>
    <cellStyle name="Звичайний 2" xfId="1"/>
    <cellStyle name="Обычный" xfId="0" builtinId="0"/>
    <cellStyle name="Обычный 2" xfId="15"/>
    <cellStyle name="Стиль 1" xfId="16"/>
    <cellStyle name="Џђћ–…ќ’ќ›‰" xfId="17"/>
    <cellStyle name="Џђћ–…ќ’ќ›‰ 2" xfId="18"/>
  </cellStyles>
  <dxfs count="4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4"/>
  <sheetViews>
    <sheetView tabSelected="1" zoomScale="110" zoomScaleNormal="110" workbookViewId="0">
      <selection activeCell="I3" sqref="I3"/>
    </sheetView>
  </sheetViews>
  <sheetFormatPr defaultRowHeight="13.8" x14ac:dyDescent="0.3"/>
  <cols>
    <col min="1" max="1" width="9.6640625" customWidth="1"/>
    <col min="2" max="2" width="40.5546875" customWidth="1"/>
    <col min="3" max="3" width="15.44140625" customWidth="1"/>
    <col min="4" max="4" width="16.44140625" customWidth="1"/>
    <col min="5" max="5" width="14.5546875" customWidth="1"/>
    <col min="6" max="6" width="16.5546875" customWidth="1"/>
    <col min="8" max="8" width="11.33203125" bestFit="1" customWidth="1"/>
    <col min="11" max="11" width="9.44140625" bestFit="1" customWidth="1"/>
  </cols>
  <sheetData>
    <row r="1" spans="1:11" ht="15.6" x14ac:dyDescent="0.3">
      <c r="A1" s="5"/>
      <c r="B1" s="5"/>
      <c r="C1" s="5"/>
      <c r="D1" s="55" t="s">
        <v>77</v>
      </c>
      <c r="E1" s="55"/>
      <c r="F1" s="6"/>
    </row>
    <row r="2" spans="1:11" ht="15.6" x14ac:dyDescent="0.3">
      <c r="A2" s="5"/>
      <c r="B2" s="5"/>
      <c r="C2" s="5"/>
      <c r="D2" s="6" t="s">
        <v>76</v>
      </c>
      <c r="E2" s="6"/>
      <c r="F2" s="6"/>
    </row>
    <row r="3" spans="1:11" ht="15.6" x14ac:dyDescent="0.3">
      <c r="A3" s="5"/>
      <c r="B3" s="5"/>
      <c r="C3" s="5"/>
      <c r="D3" s="6" t="s">
        <v>78</v>
      </c>
      <c r="E3" s="6"/>
      <c r="F3" s="6"/>
    </row>
    <row r="4" spans="1:11" ht="15.6" x14ac:dyDescent="0.3">
      <c r="A4" s="5"/>
      <c r="B4" s="5"/>
      <c r="C4" s="5"/>
      <c r="D4" s="7" t="s">
        <v>100</v>
      </c>
      <c r="E4" s="7"/>
      <c r="F4" s="8"/>
    </row>
    <row r="5" spans="1:11" ht="15.6" x14ac:dyDescent="0.3">
      <c r="A5" s="5"/>
      <c r="B5" s="5"/>
      <c r="C5" s="5"/>
      <c r="D5" s="7" t="s">
        <v>85</v>
      </c>
      <c r="E5" s="7"/>
      <c r="F5" s="8"/>
    </row>
    <row r="6" spans="1:11" ht="15.6" x14ac:dyDescent="0.3">
      <c r="A6" s="5"/>
      <c r="B6" s="5"/>
      <c r="C6" s="5"/>
      <c r="D6" s="9"/>
      <c r="E6" s="9"/>
      <c r="F6" s="10"/>
    </row>
    <row r="7" spans="1:11" ht="14.25" customHeight="1" x14ac:dyDescent="0.3">
      <c r="A7" s="56" t="s">
        <v>86</v>
      </c>
      <c r="B7" s="57"/>
      <c r="C7" s="57"/>
      <c r="D7" s="57"/>
      <c r="E7" s="57"/>
      <c r="F7" s="57"/>
    </row>
    <row r="8" spans="1:11" ht="14.25" customHeight="1" x14ac:dyDescent="0.3">
      <c r="A8" s="11"/>
      <c r="B8" s="60" t="s">
        <v>79</v>
      </c>
      <c r="C8" s="60" t="s">
        <v>73</v>
      </c>
      <c r="D8" s="60" t="s">
        <v>73</v>
      </c>
      <c r="E8" s="60" t="s">
        <v>73</v>
      </c>
      <c r="F8" s="12"/>
    </row>
    <row r="9" spans="1:11" ht="15.6" x14ac:dyDescent="0.3">
      <c r="A9" s="13"/>
      <c r="B9" s="57" t="s">
        <v>80</v>
      </c>
      <c r="C9" s="57"/>
      <c r="D9" s="57"/>
      <c r="E9" s="57"/>
      <c r="F9" s="14" t="s">
        <v>0</v>
      </c>
    </row>
    <row r="10" spans="1:11" ht="15.6" x14ac:dyDescent="0.3">
      <c r="A10" s="5"/>
      <c r="B10" s="5"/>
      <c r="C10" s="5"/>
      <c r="D10" s="5"/>
      <c r="E10" s="5"/>
      <c r="F10" s="14"/>
      <c r="G10" s="2"/>
    </row>
    <row r="11" spans="1:11" ht="15.6" x14ac:dyDescent="0.3">
      <c r="A11" s="58" t="s">
        <v>1</v>
      </c>
      <c r="B11" s="58" t="s">
        <v>2</v>
      </c>
      <c r="C11" s="59" t="s">
        <v>3</v>
      </c>
      <c r="D11" s="58" t="s">
        <v>4</v>
      </c>
      <c r="E11" s="58" t="s">
        <v>5</v>
      </c>
      <c r="F11" s="58"/>
    </row>
    <row r="12" spans="1:11" x14ac:dyDescent="0.3">
      <c r="A12" s="58"/>
      <c r="B12" s="58"/>
      <c r="C12" s="58"/>
      <c r="D12" s="58"/>
      <c r="E12" s="58" t="s">
        <v>6</v>
      </c>
      <c r="F12" s="58" t="s">
        <v>7</v>
      </c>
    </row>
    <row r="13" spans="1:11" ht="18.75" customHeight="1" x14ac:dyDescent="0.3">
      <c r="A13" s="58"/>
      <c r="B13" s="58"/>
      <c r="C13" s="58"/>
      <c r="D13" s="58"/>
      <c r="E13" s="58"/>
      <c r="F13" s="58"/>
    </row>
    <row r="14" spans="1:11" ht="15.6" x14ac:dyDescent="0.3">
      <c r="A14" s="15">
        <v>1</v>
      </c>
      <c r="B14" s="15">
        <v>2</v>
      </c>
      <c r="C14" s="16">
        <v>3</v>
      </c>
      <c r="D14" s="15">
        <v>4</v>
      </c>
      <c r="E14" s="15">
        <v>5</v>
      </c>
      <c r="F14" s="15">
        <v>6</v>
      </c>
    </row>
    <row r="15" spans="1:11" ht="15.6" x14ac:dyDescent="0.3">
      <c r="A15" s="17">
        <v>10000000</v>
      </c>
      <c r="B15" s="18" t="s">
        <v>8</v>
      </c>
      <c r="C15" s="19">
        <f t="shared" ref="C15:C66" si="0">D15+E15</f>
        <v>24622200</v>
      </c>
      <c r="D15" s="20">
        <f>D16+D23+D26+D34</f>
        <v>24617600</v>
      </c>
      <c r="E15" s="20">
        <f>E52</f>
        <v>4600</v>
      </c>
      <c r="F15" s="20">
        <v>0</v>
      </c>
    </row>
    <row r="16" spans="1:11" ht="46.2" customHeight="1" x14ac:dyDescent="0.3">
      <c r="A16" s="17">
        <v>11000000</v>
      </c>
      <c r="B16" s="18" t="s">
        <v>9</v>
      </c>
      <c r="C16" s="19">
        <f t="shared" si="0"/>
        <v>15163600</v>
      </c>
      <c r="D16" s="20">
        <f>D17+D21</f>
        <v>15163600</v>
      </c>
      <c r="E16" s="20">
        <v>0</v>
      </c>
      <c r="F16" s="20">
        <v>0</v>
      </c>
      <c r="K16" s="3"/>
    </row>
    <row r="17" spans="1:6" ht="21.6" customHeight="1" x14ac:dyDescent="0.3">
      <c r="A17" s="17">
        <v>11010000</v>
      </c>
      <c r="B17" s="18" t="s">
        <v>10</v>
      </c>
      <c r="C17" s="19">
        <f t="shared" si="0"/>
        <v>15160600</v>
      </c>
      <c r="D17" s="20">
        <f>D18+D19+D20</f>
        <v>15160600</v>
      </c>
      <c r="E17" s="20">
        <v>0</v>
      </c>
      <c r="F17" s="20">
        <v>0</v>
      </c>
    </row>
    <row r="18" spans="1:6" ht="63" customHeight="1" x14ac:dyDescent="0.3">
      <c r="A18" s="21">
        <v>11010100</v>
      </c>
      <c r="B18" s="22" t="s">
        <v>11</v>
      </c>
      <c r="C18" s="23">
        <f t="shared" si="0"/>
        <v>14360500</v>
      </c>
      <c r="D18" s="24">
        <v>14360500</v>
      </c>
      <c r="E18" s="24">
        <v>0</v>
      </c>
      <c r="F18" s="24">
        <v>0</v>
      </c>
    </row>
    <row r="19" spans="1:6" ht="63" customHeight="1" x14ac:dyDescent="0.3">
      <c r="A19" s="21">
        <v>11010400</v>
      </c>
      <c r="B19" s="22" t="s">
        <v>87</v>
      </c>
      <c r="C19" s="23">
        <f t="shared" ref="C19" si="1">D19+E19</f>
        <v>400000</v>
      </c>
      <c r="D19" s="24">
        <v>400000</v>
      </c>
      <c r="E19" s="24">
        <v>0</v>
      </c>
      <c r="F19" s="24">
        <v>0</v>
      </c>
    </row>
    <row r="20" spans="1:6" ht="48" customHeight="1" x14ac:dyDescent="0.3">
      <c r="A20" s="21">
        <v>11010500</v>
      </c>
      <c r="B20" s="22" t="s">
        <v>12</v>
      </c>
      <c r="C20" s="23">
        <f t="shared" si="0"/>
        <v>400100</v>
      </c>
      <c r="D20" s="24">
        <v>400100</v>
      </c>
      <c r="E20" s="24">
        <v>0</v>
      </c>
      <c r="F20" s="24">
        <v>0</v>
      </c>
    </row>
    <row r="21" spans="1:6" ht="16.8" customHeight="1" x14ac:dyDescent="0.3">
      <c r="A21" s="21">
        <v>11020000</v>
      </c>
      <c r="B21" s="18" t="s">
        <v>74</v>
      </c>
      <c r="C21" s="19">
        <f t="shared" si="0"/>
        <v>3000</v>
      </c>
      <c r="D21" s="20">
        <f>D22</f>
        <v>3000</v>
      </c>
      <c r="E21" s="24">
        <v>0</v>
      </c>
      <c r="F21" s="24">
        <v>0</v>
      </c>
    </row>
    <row r="22" spans="1:6" ht="47.4" customHeight="1" x14ac:dyDescent="0.3">
      <c r="A22" s="21">
        <v>11020200</v>
      </c>
      <c r="B22" s="22" t="s">
        <v>75</v>
      </c>
      <c r="C22" s="23">
        <f t="shared" si="0"/>
        <v>3000</v>
      </c>
      <c r="D22" s="24">
        <v>3000</v>
      </c>
      <c r="E22" s="24">
        <v>0</v>
      </c>
      <c r="F22" s="24">
        <v>0</v>
      </c>
    </row>
    <row r="23" spans="1:6" ht="30" customHeight="1" x14ac:dyDescent="0.3">
      <c r="A23" s="25" t="s">
        <v>88</v>
      </c>
      <c r="B23" s="26" t="s">
        <v>89</v>
      </c>
      <c r="C23" s="19">
        <f t="shared" ref="C23:C24" si="2">D23+E23</f>
        <v>100</v>
      </c>
      <c r="D23" s="20">
        <f t="shared" ref="D23:D24" si="3">D24</f>
        <v>100</v>
      </c>
      <c r="E23" s="24">
        <v>0</v>
      </c>
      <c r="F23" s="24">
        <v>0</v>
      </c>
    </row>
    <row r="24" spans="1:6" ht="34.799999999999997" customHeight="1" x14ac:dyDescent="0.3">
      <c r="A24" s="25" t="s">
        <v>90</v>
      </c>
      <c r="B24" s="26" t="s">
        <v>91</v>
      </c>
      <c r="C24" s="19">
        <f t="shared" si="2"/>
        <v>100</v>
      </c>
      <c r="D24" s="20">
        <f t="shared" si="3"/>
        <v>100</v>
      </c>
      <c r="E24" s="24">
        <v>0</v>
      </c>
      <c r="F24" s="24">
        <v>0</v>
      </c>
    </row>
    <row r="25" spans="1:6" ht="48" customHeight="1" x14ac:dyDescent="0.3">
      <c r="A25" s="27" t="s">
        <v>92</v>
      </c>
      <c r="B25" s="28" t="s">
        <v>93</v>
      </c>
      <c r="C25" s="23">
        <f t="shared" ref="C25" si="4">D25+E25</f>
        <v>100</v>
      </c>
      <c r="D25" s="24">
        <v>100</v>
      </c>
      <c r="E25" s="24">
        <v>0</v>
      </c>
      <c r="F25" s="24">
        <v>0</v>
      </c>
    </row>
    <row r="26" spans="1:6" ht="18" customHeight="1" x14ac:dyDescent="0.3">
      <c r="A26" s="17">
        <v>14000000</v>
      </c>
      <c r="B26" s="18" t="s">
        <v>13</v>
      </c>
      <c r="C26" s="19">
        <f t="shared" si="0"/>
        <v>1823500</v>
      </c>
      <c r="D26" s="29">
        <f>D27+D29+D31</f>
        <v>1823500</v>
      </c>
      <c r="E26" s="29">
        <v>0</v>
      </c>
      <c r="F26" s="29">
        <v>0</v>
      </c>
    </row>
    <row r="27" spans="1:6" ht="31.8" customHeight="1" x14ac:dyDescent="0.3">
      <c r="A27" s="30">
        <v>14020000</v>
      </c>
      <c r="B27" s="31" t="s">
        <v>66</v>
      </c>
      <c r="C27" s="19">
        <f t="shared" si="0"/>
        <v>30100</v>
      </c>
      <c r="D27" s="29">
        <f>D28</f>
        <v>30100</v>
      </c>
      <c r="E27" s="29">
        <v>0</v>
      </c>
      <c r="F27" s="29">
        <v>0</v>
      </c>
    </row>
    <row r="28" spans="1:6" ht="15.6" x14ac:dyDescent="0.3">
      <c r="A28" s="32">
        <v>14021900</v>
      </c>
      <c r="B28" s="33" t="s">
        <v>67</v>
      </c>
      <c r="C28" s="23">
        <f t="shared" si="0"/>
        <v>30100</v>
      </c>
      <c r="D28" s="24">
        <v>30100</v>
      </c>
      <c r="E28" s="24">
        <v>0</v>
      </c>
      <c r="F28" s="24">
        <v>0</v>
      </c>
    </row>
    <row r="29" spans="1:6" ht="48.6" customHeight="1" x14ac:dyDescent="0.3">
      <c r="A29" s="34">
        <v>14030000</v>
      </c>
      <c r="B29" s="35" t="s">
        <v>68</v>
      </c>
      <c r="C29" s="19">
        <f t="shared" si="0"/>
        <v>951400</v>
      </c>
      <c r="D29" s="29">
        <f>D30</f>
        <v>951400</v>
      </c>
      <c r="E29" s="29">
        <v>0</v>
      </c>
      <c r="F29" s="29">
        <v>0</v>
      </c>
    </row>
    <row r="30" spans="1:6" ht="15.6" x14ac:dyDescent="0.3">
      <c r="A30" s="36">
        <v>14031900</v>
      </c>
      <c r="B30" s="33" t="s">
        <v>67</v>
      </c>
      <c r="C30" s="23">
        <f t="shared" si="0"/>
        <v>951400</v>
      </c>
      <c r="D30" s="24">
        <v>951400</v>
      </c>
      <c r="E30" s="24">
        <v>0</v>
      </c>
      <c r="F30" s="24">
        <v>0</v>
      </c>
    </row>
    <row r="31" spans="1:6" ht="48.6" customHeight="1" x14ac:dyDescent="0.3">
      <c r="A31" s="37" t="s">
        <v>94</v>
      </c>
      <c r="B31" s="26" t="s">
        <v>14</v>
      </c>
      <c r="C31" s="29">
        <f>C32+C33</f>
        <v>842000</v>
      </c>
      <c r="D31" s="29">
        <f>D32+D33</f>
        <v>842000</v>
      </c>
      <c r="E31" s="29">
        <v>0</v>
      </c>
      <c r="F31" s="29">
        <v>0</v>
      </c>
    </row>
    <row r="32" spans="1:6" ht="128.4" customHeight="1" x14ac:dyDescent="0.3">
      <c r="A32" s="38" t="s">
        <v>95</v>
      </c>
      <c r="B32" s="28" t="s">
        <v>96</v>
      </c>
      <c r="C32" s="23">
        <f t="shared" ref="C32:C33" si="5">D32+E32</f>
        <v>426300</v>
      </c>
      <c r="D32" s="24">
        <v>426300</v>
      </c>
      <c r="E32" s="24">
        <v>0</v>
      </c>
      <c r="F32" s="24">
        <v>0</v>
      </c>
    </row>
    <row r="33" spans="1:6" ht="95.4" customHeight="1" x14ac:dyDescent="0.3">
      <c r="A33" s="38" t="s">
        <v>97</v>
      </c>
      <c r="B33" s="28" t="s">
        <v>98</v>
      </c>
      <c r="C33" s="23">
        <f t="shared" si="5"/>
        <v>415700</v>
      </c>
      <c r="D33" s="24">
        <v>415700</v>
      </c>
      <c r="E33" s="24">
        <v>0</v>
      </c>
      <c r="F33" s="24">
        <v>0</v>
      </c>
    </row>
    <row r="34" spans="1:6" ht="15.6" x14ac:dyDescent="0.3">
      <c r="A34" s="17">
        <v>18000000</v>
      </c>
      <c r="B34" s="18" t="s">
        <v>15</v>
      </c>
      <c r="C34" s="19">
        <f t="shared" si="0"/>
        <v>7630400</v>
      </c>
      <c r="D34" s="29">
        <f>D35+D44+D46+D49</f>
        <v>7630400</v>
      </c>
      <c r="E34" s="29">
        <v>0</v>
      </c>
      <c r="F34" s="29">
        <v>0</v>
      </c>
    </row>
    <row r="35" spans="1:6" ht="15.6" x14ac:dyDescent="0.3">
      <c r="A35" s="17">
        <v>18010000</v>
      </c>
      <c r="B35" s="18" t="s">
        <v>16</v>
      </c>
      <c r="C35" s="19">
        <f t="shared" si="0"/>
        <v>1033000</v>
      </c>
      <c r="D35" s="29">
        <f>D36+D37+D38+D39+D40+D41+D42+D43</f>
        <v>1033000</v>
      </c>
      <c r="E35" s="29">
        <v>0</v>
      </c>
      <c r="F35" s="29">
        <v>0</v>
      </c>
    </row>
    <row r="36" spans="1:6" ht="63.6" customHeight="1" x14ac:dyDescent="0.3">
      <c r="A36" s="21">
        <v>18010100</v>
      </c>
      <c r="B36" s="22" t="s">
        <v>51</v>
      </c>
      <c r="C36" s="23">
        <f t="shared" si="0"/>
        <v>22900</v>
      </c>
      <c r="D36" s="24">
        <v>22900</v>
      </c>
      <c r="E36" s="24">
        <v>0</v>
      </c>
      <c r="F36" s="24">
        <v>0</v>
      </c>
    </row>
    <row r="37" spans="1:6" ht="63.6" customHeight="1" x14ac:dyDescent="0.3">
      <c r="A37" s="21">
        <v>18010200</v>
      </c>
      <c r="B37" s="22" t="s">
        <v>17</v>
      </c>
      <c r="C37" s="23">
        <f t="shared" si="0"/>
        <v>129500</v>
      </c>
      <c r="D37" s="24">
        <v>129500</v>
      </c>
      <c r="E37" s="24">
        <v>0</v>
      </c>
      <c r="F37" s="24">
        <v>0</v>
      </c>
    </row>
    <row r="38" spans="1:6" ht="62.4" x14ac:dyDescent="0.3">
      <c r="A38" s="21">
        <v>18010300</v>
      </c>
      <c r="B38" s="22" t="s">
        <v>18</v>
      </c>
      <c r="C38" s="23">
        <f t="shared" si="0"/>
        <v>83600</v>
      </c>
      <c r="D38" s="24">
        <v>83600</v>
      </c>
      <c r="E38" s="24">
        <v>0</v>
      </c>
      <c r="F38" s="24">
        <v>0</v>
      </c>
    </row>
    <row r="39" spans="1:6" ht="62.4" customHeight="1" x14ac:dyDescent="0.3">
      <c r="A39" s="21">
        <v>18010400</v>
      </c>
      <c r="B39" s="22" t="s">
        <v>19</v>
      </c>
      <c r="C39" s="23">
        <f t="shared" si="0"/>
        <v>39800</v>
      </c>
      <c r="D39" s="24">
        <v>39800</v>
      </c>
      <c r="E39" s="24">
        <v>0</v>
      </c>
      <c r="F39" s="24">
        <v>0</v>
      </c>
    </row>
    <row r="40" spans="1:6" ht="15.6" x14ac:dyDescent="0.3">
      <c r="A40" s="21">
        <v>18010500</v>
      </c>
      <c r="B40" s="22" t="s">
        <v>20</v>
      </c>
      <c r="C40" s="23">
        <f t="shared" si="0"/>
        <v>37000</v>
      </c>
      <c r="D40" s="24">
        <v>37000</v>
      </c>
      <c r="E40" s="24">
        <v>0</v>
      </c>
      <c r="F40" s="24">
        <v>0</v>
      </c>
    </row>
    <row r="41" spans="1:6" ht="15.6" x14ac:dyDescent="0.3">
      <c r="A41" s="21">
        <v>18010600</v>
      </c>
      <c r="B41" s="22" t="s">
        <v>21</v>
      </c>
      <c r="C41" s="23">
        <f t="shared" si="0"/>
        <v>210500</v>
      </c>
      <c r="D41" s="24">
        <v>210500</v>
      </c>
      <c r="E41" s="24">
        <v>0</v>
      </c>
      <c r="F41" s="24">
        <v>0</v>
      </c>
    </row>
    <row r="42" spans="1:6" ht="15.6" x14ac:dyDescent="0.3">
      <c r="A42" s="21">
        <v>18010700</v>
      </c>
      <c r="B42" s="22" t="s">
        <v>22</v>
      </c>
      <c r="C42" s="23">
        <f t="shared" si="0"/>
        <v>353900</v>
      </c>
      <c r="D42" s="24">
        <v>353900</v>
      </c>
      <c r="E42" s="24">
        <v>0</v>
      </c>
      <c r="F42" s="24">
        <v>0</v>
      </c>
    </row>
    <row r="43" spans="1:6" ht="15.6" x14ac:dyDescent="0.3">
      <c r="A43" s="21">
        <v>18010900</v>
      </c>
      <c r="B43" s="22" t="s">
        <v>23</v>
      </c>
      <c r="C43" s="23">
        <f t="shared" si="0"/>
        <v>155800</v>
      </c>
      <c r="D43" s="24">
        <v>155800</v>
      </c>
      <c r="E43" s="24">
        <v>0</v>
      </c>
      <c r="F43" s="24">
        <v>0</v>
      </c>
    </row>
    <row r="44" spans="1:6" ht="32.4" customHeight="1" x14ac:dyDescent="0.3">
      <c r="A44" s="17">
        <v>18020000</v>
      </c>
      <c r="B44" s="18" t="s">
        <v>52</v>
      </c>
      <c r="C44" s="19">
        <f t="shared" si="0"/>
        <v>15600</v>
      </c>
      <c r="D44" s="29">
        <f>D45</f>
        <v>15600</v>
      </c>
      <c r="E44" s="29">
        <v>0</v>
      </c>
      <c r="F44" s="29">
        <v>0</v>
      </c>
    </row>
    <row r="45" spans="1:6" ht="46.8" customHeight="1" x14ac:dyDescent="0.3">
      <c r="A45" s="21">
        <v>18020100</v>
      </c>
      <c r="B45" s="22" t="s">
        <v>53</v>
      </c>
      <c r="C45" s="23">
        <f t="shared" si="0"/>
        <v>15600</v>
      </c>
      <c r="D45" s="24">
        <v>15600</v>
      </c>
      <c r="E45" s="24">
        <v>0</v>
      </c>
      <c r="F45" s="24">
        <v>0</v>
      </c>
    </row>
    <row r="46" spans="1:6" ht="15.6" x14ac:dyDescent="0.3">
      <c r="A46" s="39">
        <v>18030000</v>
      </c>
      <c r="B46" s="40" t="s">
        <v>54</v>
      </c>
      <c r="C46" s="19">
        <f t="shared" si="0"/>
        <v>37800</v>
      </c>
      <c r="D46" s="29">
        <f>D47+D48</f>
        <v>37800</v>
      </c>
      <c r="E46" s="29">
        <v>0</v>
      </c>
      <c r="F46" s="29">
        <v>0</v>
      </c>
    </row>
    <row r="47" spans="1:6" ht="31.2" x14ac:dyDescent="0.3">
      <c r="A47" s="41">
        <v>18030100</v>
      </c>
      <c r="B47" s="42" t="s">
        <v>55</v>
      </c>
      <c r="C47" s="23">
        <f t="shared" si="0"/>
        <v>1600</v>
      </c>
      <c r="D47" s="24">
        <v>1600</v>
      </c>
      <c r="E47" s="24">
        <v>0</v>
      </c>
      <c r="F47" s="24">
        <v>0</v>
      </c>
    </row>
    <row r="48" spans="1:6" ht="30.6" customHeight="1" x14ac:dyDescent="0.3">
      <c r="A48" s="41">
        <v>18030200</v>
      </c>
      <c r="B48" s="42" t="s">
        <v>56</v>
      </c>
      <c r="C48" s="23">
        <f t="shared" si="0"/>
        <v>36200</v>
      </c>
      <c r="D48" s="24">
        <v>36200</v>
      </c>
      <c r="E48" s="24">
        <v>0</v>
      </c>
      <c r="F48" s="24">
        <v>0</v>
      </c>
    </row>
    <row r="49" spans="1:6" ht="15.6" x14ac:dyDescent="0.3">
      <c r="A49" s="17">
        <v>18050000</v>
      </c>
      <c r="B49" s="18" t="s">
        <v>24</v>
      </c>
      <c r="C49" s="19">
        <f t="shared" si="0"/>
        <v>6544000</v>
      </c>
      <c r="D49" s="29">
        <f>+D50+D51</f>
        <v>6544000</v>
      </c>
      <c r="E49" s="29">
        <v>0</v>
      </c>
      <c r="F49" s="29">
        <v>0</v>
      </c>
    </row>
    <row r="50" spans="1:6" ht="15.6" x14ac:dyDescent="0.3">
      <c r="A50" s="21">
        <v>18050300</v>
      </c>
      <c r="B50" s="22" t="s">
        <v>25</v>
      </c>
      <c r="C50" s="23">
        <f t="shared" si="0"/>
        <v>70200</v>
      </c>
      <c r="D50" s="24">
        <v>70200</v>
      </c>
      <c r="E50" s="24">
        <v>0</v>
      </c>
      <c r="F50" s="24">
        <v>0</v>
      </c>
    </row>
    <row r="51" spans="1:6" ht="15.6" x14ac:dyDescent="0.3">
      <c r="A51" s="21">
        <v>18050400</v>
      </c>
      <c r="B51" s="22" t="s">
        <v>26</v>
      </c>
      <c r="C51" s="23">
        <f t="shared" si="0"/>
        <v>6473800</v>
      </c>
      <c r="D51" s="24">
        <v>6473800</v>
      </c>
      <c r="E51" s="24">
        <v>0</v>
      </c>
      <c r="F51" s="24">
        <v>0</v>
      </c>
    </row>
    <row r="52" spans="1:6" ht="15.6" x14ac:dyDescent="0.3">
      <c r="A52" s="39">
        <v>19000000</v>
      </c>
      <c r="B52" s="40" t="s">
        <v>60</v>
      </c>
      <c r="C52" s="19">
        <f>C53</f>
        <v>4600</v>
      </c>
      <c r="D52" s="24">
        <f>D53</f>
        <v>0</v>
      </c>
      <c r="E52" s="29">
        <f>E53</f>
        <v>4600</v>
      </c>
      <c r="F52" s="24">
        <f>F53</f>
        <v>0</v>
      </c>
    </row>
    <row r="53" spans="1:6" ht="15.6" x14ac:dyDescent="0.3">
      <c r="A53" s="39">
        <v>19010000</v>
      </c>
      <c r="B53" s="40" t="s">
        <v>61</v>
      </c>
      <c r="C53" s="19">
        <f>C54+C55</f>
        <v>4600</v>
      </c>
      <c r="D53" s="24">
        <f>D54+D55</f>
        <v>0</v>
      </c>
      <c r="E53" s="29">
        <f>E54+E55</f>
        <v>4600</v>
      </c>
      <c r="F53" s="24">
        <f>F54+F55</f>
        <v>0</v>
      </c>
    </row>
    <row r="54" spans="1:6" ht="48" customHeight="1" x14ac:dyDescent="0.3">
      <c r="A54" s="41">
        <v>19010100</v>
      </c>
      <c r="B54" s="42" t="s">
        <v>62</v>
      </c>
      <c r="C54" s="23">
        <f t="shared" si="0"/>
        <v>4500</v>
      </c>
      <c r="D54" s="24">
        <v>0</v>
      </c>
      <c r="E54" s="24">
        <v>4500</v>
      </c>
      <c r="F54" s="24">
        <v>0</v>
      </c>
    </row>
    <row r="55" spans="1:6" ht="61.8" customHeight="1" x14ac:dyDescent="0.3">
      <c r="A55" s="41">
        <v>19010300</v>
      </c>
      <c r="B55" s="42" t="s">
        <v>63</v>
      </c>
      <c r="C55" s="23">
        <f t="shared" si="0"/>
        <v>100</v>
      </c>
      <c r="D55" s="24">
        <v>0</v>
      </c>
      <c r="E55" s="24">
        <v>100</v>
      </c>
      <c r="F55" s="24">
        <v>0</v>
      </c>
    </row>
    <row r="56" spans="1:6" ht="15.6" x14ac:dyDescent="0.3">
      <c r="A56" s="17">
        <v>20000000</v>
      </c>
      <c r="B56" s="18" t="s">
        <v>27</v>
      </c>
      <c r="C56" s="19">
        <f t="shared" si="0"/>
        <v>115400</v>
      </c>
      <c r="D56" s="29">
        <f>D57+D60</f>
        <v>115400</v>
      </c>
      <c r="E56" s="29">
        <f>E57+E60</f>
        <v>0</v>
      </c>
      <c r="F56" s="29">
        <v>0</v>
      </c>
    </row>
    <row r="57" spans="1:6" ht="15.6" x14ac:dyDescent="0.3">
      <c r="A57" s="39">
        <v>21080000</v>
      </c>
      <c r="B57" s="40" t="s">
        <v>57</v>
      </c>
      <c r="C57" s="19">
        <f t="shared" si="0"/>
        <v>22000</v>
      </c>
      <c r="D57" s="29">
        <f>D58+D59</f>
        <v>22000</v>
      </c>
      <c r="E57" s="29">
        <v>0</v>
      </c>
      <c r="F57" s="29">
        <v>0</v>
      </c>
    </row>
    <row r="58" spans="1:6" ht="16.8" customHeight="1" x14ac:dyDescent="0.3">
      <c r="A58" s="41">
        <v>21081100</v>
      </c>
      <c r="B58" s="42" t="s">
        <v>58</v>
      </c>
      <c r="C58" s="23">
        <f t="shared" si="0"/>
        <v>5700</v>
      </c>
      <c r="D58" s="24">
        <v>5700</v>
      </c>
      <c r="E58" s="24">
        <v>0</v>
      </c>
      <c r="F58" s="24">
        <v>0</v>
      </c>
    </row>
    <row r="59" spans="1:6" ht="63.6" customHeight="1" x14ac:dyDescent="0.3">
      <c r="A59" s="41">
        <v>21081500</v>
      </c>
      <c r="B59" s="42" t="s">
        <v>59</v>
      </c>
      <c r="C59" s="23">
        <f t="shared" si="0"/>
        <v>16300</v>
      </c>
      <c r="D59" s="24">
        <v>16300</v>
      </c>
      <c r="E59" s="24">
        <v>0</v>
      </c>
      <c r="F59" s="24">
        <v>0</v>
      </c>
    </row>
    <row r="60" spans="1:6" ht="46.8" x14ac:dyDescent="0.3">
      <c r="A60" s="17">
        <v>22000000</v>
      </c>
      <c r="B60" s="18" t="s">
        <v>28</v>
      </c>
      <c r="C60" s="19">
        <f t="shared" si="0"/>
        <v>93400</v>
      </c>
      <c r="D60" s="29">
        <f>D61+D63+D65</f>
        <v>93400</v>
      </c>
      <c r="E60" s="29">
        <v>0</v>
      </c>
      <c r="F60" s="29">
        <v>0</v>
      </c>
    </row>
    <row r="61" spans="1:6" ht="31.2" x14ac:dyDescent="0.3">
      <c r="A61" s="17">
        <v>22010000</v>
      </c>
      <c r="B61" s="18" t="s">
        <v>29</v>
      </c>
      <c r="C61" s="19">
        <f t="shared" si="0"/>
        <v>7400</v>
      </c>
      <c r="D61" s="29">
        <f>D62</f>
        <v>7400</v>
      </c>
      <c r="E61" s="29">
        <v>0</v>
      </c>
      <c r="F61" s="29">
        <v>0</v>
      </c>
    </row>
    <row r="62" spans="1:6" ht="30.6" customHeight="1" x14ac:dyDescent="0.3">
      <c r="A62" s="21">
        <v>22012500</v>
      </c>
      <c r="B62" s="22" t="s">
        <v>30</v>
      </c>
      <c r="C62" s="23">
        <f t="shared" si="0"/>
        <v>7400</v>
      </c>
      <c r="D62" s="24">
        <v>7400</v>
      </c>
      <c r="E62" s="24">
        <v>0</v>
      </c>
      <c r="F62" s="24">
        <v>0</v>
      </c>
    </row>
    <row r="63" spans="1:6" ht="47.4" customHeight="1" x14ac:dyDescent="0.3">
      <c r="A63" s="17">
        <v>22080000</v>
      </c>
      <c r="B63" s="18" t="s">
        <v>31</v>
      </c>
      <c r="C63" s="19">
        <f t="shared" si="0"/>
        <v>78300</v>
      </c>
      <c r="D63" s="29">
        <f>D64</f>
        <v>78300</v>
      </c>
      <c r="E63" s="29">
        <v>0</v>
      </c>
      <c r="F63" s="29">
        <v>0</v>
      </c>
    </row>
    <row r="64" spans="1:6" ht="63" customHeight="1" x14ac:dyDescent="0.3">
      <c r="A64" s="21">
        <v>22080400</v>
      </c>
      <c r="B64" s="22" t="s">
        <v>32</v>
      </c>
      <c r="C64" s="23">
        <f t="shared" si="0"/>
        <v>78300</v>
      </c>
      <c r="D64" s="24">
        <v>78300</v>
      </c>
      <c r="E64" s="24">
        <v>0</v>
      </c>
      <c r="F64" s="24">
        <v>0</v>
      </c>
    </row>
    <row r="65" spans="1:6" ht="15.6" x14ac:dyDescent="0.3">
      <c r="A65" s="17">
        <v>22090000</v>
      </c>
      <c r="B65" s="18" t="s">
        <v>33</v>
      </c>
      <c r="C65" s="19">
        <f t="shared" si="0"/>
        <v>7700</v>
      </c>
      <c r="D65" s="29">
        <f>+D66</f>
        <v>7700</v>
      </c>
      <c r="E65" s="29">
        <v>0</v>
      </c>
      <c r="F65" s="29">
        <v>0</v>
      </c>
    </row>
    <row r="66" spans="1:6" ht="63.6" customHeight="1" x14ac:dyDescent="0.3">
      <c r="A66" s="21">
        <v>22090100</v>
      </c>
      <c r="B66" s="22" t="s">
        <v>34</v>
      </c>
      <c r="C66" s="23">
        <f t="shared" si="0"/>
        <v>7700</v>
      </c>
      <c r="D66" s="24">
        <v>7700</v>
      </c>
      <c r="E66" s="24">
        <v>0</v>
      </c>
      <c r="F66" s="24">
        <v>0</v>
      </c>
    </row>
    <row r="67" spans="1:6" ht="18" customHeight="1" x14ac:dyDescent="0.3">
      <c r="A67" s="17">
        <v>25000000</v>
      </c>
      <c r="B67" s="18" t="s">
        <v>35</v>
      </c>
      <c r="C67" s="19">
        <f>C68</f>
        <v>2033400</v>
      </c>
      <c r="D67" s="29">
        <v>0</v>
      </c>
      <c r="E67" s="29">
        <f>E68</f>
        <v>2035400</v>
      </c>
      <c r="F67" s="29">
        <v>0</v>
      </c>
    </row>
    <row r="68" spans="1:6" ht="46.8" x14ac:dyDescent="0.3">
      <c r="A68" s="17">
        <v>25010000</v>
      </c>
      <c r="B68" s="18" t="s">
        <v>36</v>
      </c>
      <c r="C68" s="19">
        <f>C69+C70</f>
        <v>2033400</v>
      </c>
      <c r="D68" s="20">
        <v>0</v>
      </c>
      <c r="E68" s="20">
        <f>E69+E70+E71</f>
        <v>2035400</v>
      </c>
      <c r="F68" s="20">
        <v>0</v>
      </c>
    </row>
    <row r="69" spans="1:6" ht="48" customHeight="1" x14ac:dyDescent="0.3">
      <c r="A69" s="21">
        <v>25010100</v>
      </c>
      <c r="B69" s="22" t="s">
        <v>37</v>
      </c>
      <c r="C69" s="23">
        <f t="shared" ref="C69:C75" si="6">D69+E69</f>
        <v>1958400</v>
      </c>
      <c r="D69" s="43">
        <v>0</v>
      </c>
      <c r="E69" s="43">
        <v>1958400</v>
      </c>
      <c r="F69" s="43">
        <v>0</v>
      </c>
    </row>
    <row r="70" spans="1:6" ht="31.2" customHeight="1" x14ac:dyDescent="0.3">
      <c r="A70" s="44">
        <v>25010300</v>
      </c>
      <c r="B70" s="45" t="s">
        <v>64</v>
      </c>
      <c r="C70" s="23">
        <f t="shared" ref="C70:C90" si="7">D70+E70</f>
        <v>75000</v>
      </c>
      <c r="D70" s="43">
        <v>0</v>
      </c>
      <c r="E70" s="43">
        <v>75000</v>
      </c>
      <c r="F70" s="43">
        <v>0</v>
      </c>
    </row>
    <row r="71" spans="1:6" ht="30" customHeight="1" x14ac:dyDescent="0.3">
      <c r="A71" s="46">
        <v>25010400</v>
      </c>
      <c r="B71" s="45" t="s">
        <v>99</v>
      </c>
      <c r="C71" s="23">
        <v>0</v>
      </c>
      <c r="D71" s="43">
        <v>0</v>
      </c>
      <c r="E71" s="43">
        <v>2000</v>
      </c>
      <c r="F71" s="43">
        <v>0</v>
      </c>
    </row>
    <row r="72" spans="1:6" ht="15.6" x14ac:dyDescent="0.3">
      <c r="A72" s="17">
        <v>30000000</v>
      </c>
      <c r="B72" s="47" t="s">
        <v>71</v>
      </c>
      <c r="C72" s="19">
        <f t="shared" si="7"/>
        <v>500000</v>
      </c>
      <c r="D72" s="20">
        <f>D73</f>
        <v>0</v>
      </c>
      <c r="E72" s="20">
        <f t="shared" ref="E72:F74" si="8">E73</f>
        <v>500000</v>
      </c>
      <c r="F72" s="20">
        <f t="shared" si="8"/>
        <v>500000</v>
      </c>
    </row>
    <row r="73" spans="1:6" ht="31.8" customHeight="1" x14ac:dyDescent="0.3">
      <c r="A73" s="17">
        <v>33000000</v>
      </c>
      <c r="B73" s="47" t="s">
        <v>69</v>
      </c>
      <c r="C73" s="19">
        <f t="shared" si="6"/>
        <v>500000</v>
      </c>
      <c r="D73" s="20">
        <f>D74</f>
        <v>0</v>
      </c>
      <c r="E73" s="20">
        <f t="shared" si="8"/>
        <v>500000</v>
      </c>
      <c r="F73" s="20">
        <f t="shared" si="8"/>
        <v>500000</v>
      </c>
    </row>
    <row r="74" spans="1:6" ht="15.6" x14ac:dyDescent="0.3">
      <c r="A74" s="48">
        <v>33010000</v>
      </c>
      <c r="B74" s="47" t="s">
        <v>70</v>
      </c>
      <c r="C74" s="19">
        <f t="shared" si="6"/>
        <v>500000</v>
      </c>
      <c r="D74" s="20">
        <f>D75</f>
        <v>0</v>
      </c>
      <c r="E74" s="20">
        <f t="shared" si="8"/>
        <v>500000</v>
      </c>
      <c r="F74" s="20">
        <f t="shared" si="8"/>
        <v>500000</v>
      </c>
    </row>
    <row r="75" spans="1:6" ht="94.8" customHeight="1" x14ac:dyDescent="0.3">
      <c r="A75" s="44">
        <v>33010100</v>
      </c>
      <c r="B75" s="45" t="s">
        <v>72</v>
      </c>
      <c r="C75" s="23">
        <f t="shared" si="6"/>
        <v>500000</v>
      </c>
      <c r="D75" s="43">
        <v>0</v>
      </c>
      <c r="E75" s="43">
        <v>500000</v>
      </c>
      <c r="F75" s="43">
        <v>500000</v>
      </c>
    </row>
    <row r="76" spans="1:6" ht="31.2" x14ac:dyDescent="0.3">
      <c r="A76" s="49"/>
      <c r="B76" s="50" t="s">
        <v>38</v>
      </c>
      <c r="C76" s="19">
        <f t="shared" si="7"/>
        <v>27273000</v>
      </c>
      <c r="D76" s="19">
        <f>D15+D56</f>
        <v>24733000</v>
      </c>
      <c r="E76" s="19">
        <f>E15+E67+E72</f>
        <v>2540000</v>
      </c>
      <c r="F76" s="19">
        <f>F15+F67+F72</f>
        <v>500000</v>
      </c>
    </row>
    <row r="77" spans="1:6" ht="15.6" x14ac:dyDescent="0.3">
      <c r="A77" s="17">
        <v>40000000</v>
      </c>
      <c r="B77" s="18" t="s">
        <v>39</v>
      </c>
      <c r="C77" s="19">
        <f t="shared" si="7"/>
        <v>46478560</v>
      </c>
      <c r="D77" s="20">
        <f>D78</f>
        <v>46478560</v>
      </c>
      <c r="E77" s="20">
        <f>E78</f>
        <v>0</v>
      </c>
      <c r="F77" s="20">
        <f>F78</f>
        <v>0</v>
      </c>
    </row>
    <row r="78" spans="1:6" ht="15.6" x14ac:dyDescent="0.3">
      <c r="A78" s="17">
        <v>41000000</v>
      </c>
      <c r="B78" s="18" t="s">
        <v>40</v>
      </c>
      <c r="C78" s="19">
        <f t="shared" si="7"/>
        <v>46478560</v>
      </c>
      <c r="D78" s="20">
        <f>D79+D81+D83+D85</f>
        <v>46478560</v>
      </c>
      <c r="E78" s="20">
        <f>E85</f>
        <v>0</v>
      </c>
      <c r="F78" s="20">
        <f>F85</f>
        <v>0</v>
      </c>
    </row>
    <row r="79" spans="1:6" ht="31.2" x14ac:dyDescent="0.3">
      <c r="A79" s="17">
        <v>41020000</v>
      </c>
      <c r="B79" s="18" t="s">
        <v>41</v>
      </c>
      <c r="C79" s="19">
        <f t="shared" si="7"/>
        <v>44868300</v>
      </c>
      <c r="D79" s="29">
        <f>D80</f>
        <v>44868300</v>
      </c>
      <c r="E79" s="29">
        <v>0</v>
      </c>
      <c r="F79" s="29">
        <v>0</v>
      </c>
    </row>
    <row r="80" spans="1:6" ht="15.6" x14ac:dyDescent="0.3">
      <c r="A80" s="21">
        <v>41020100</v>
      </c>
      <c r="B80" s="22" t="s">
        <v>42</v>
      </c>
      <c r="C80" s="23">
        <f t="shared" si="7"/>
        <v>44868300</v>
      </c>
      <c r="D80" s="24">
        <v>44868300</v>
      </c>
      <c r="E80" s="24">
        <v>0</v>
      </c>
      <c r="F80" s="24">
        <v>0</v>
      </c>
    </row>
    <row r="81" spans="1:11" ht="31.2" x14ac:dyDescent="0.3">
      <c r="A81" s="17">
        <v>41030000</v>
      </c>
      <c r="B81" s="18" t="s">
        <v>43</v>
      </c>
      <c r="C81" s="19">
        <f t="shared" si="7"/>
        <v>0</v>
      </c>
      <c r="D81" s="29">
        <f>D82</f>
        <v>0</v>
      </c>
      <c r="E81" s="29">
        <v>0</v>
      </c>
      <c r="F81" s="29">
        <v>0</v>
      </c>
    </row>
    <row r="82" spans="1:11" ht="31.8" customHeight="1" x14ac:dyDescent="0.3">
      <c r="A82" s="21">
        <v>41033900</v>
      </c>
      <c r="B82" s="22" t="s">
        <v>44</v>
      </c>
      <c r="C82" s="23">
        <f t="shared" si="7"/>
        <v>0</v>
      </c>
      <c r="D82" s="24">
        <v>0</v>
      </c>
      <c r="E82" s="24">
        <v>0</v>
      </c>
      <c r="F82" s="24">
        <v>0</v>
      </c>
    </row>
    <row r="83" spans="1:11" ht="31.2" x14ac:dyDescent="0.3">
      <c r="A83" s="17">
        <v>41040000</v>
      </c>
      <c r="B83" s="18" t="s">
        <v>45</v>
      </c>
      <c r="C83" s="19">
        <f t="shared" si="7"/>
        <v>1523900</v>
      </c>
      <c r="D83" s="29">
        <f>D84</f>
        <v>1523900</v>
      </c>
      <c r="E83" s="29">
        <v>0</v>
      </c>
      <c r="F83" s="29">
        <v>0</v>
      </c>
    </row>
    <row r="84" spans="1:11" ht="94.8" customHeight="1" x14ac:dyDescent="0.3">
      <c r="A84" s="21">
        <v>41040200</v>
      </c>
      <c r="B84" s="22" t="s">
        <v>46</v>
      </c>
      <c r="C84" s="23">
        <f t="shared" si="7"/>
        <v>1523900</v>
      </c>
      <c r="D84" s="24">
        <v>1523900</v>
      </c>
      <c r="E84" s="24">
        <v>0</v>
      </c>
      <c r="F84" s="24">
        <v>0</v>
      </c>
      <c r="K84" s="1"/>
    </row>
    <row r="85" spans="1:11" ht="32.4" customHeight="1" x14ac:dyDescent="0.3">
      <c r="A85" s="17">
        <v>41050000</v>
      </c>
      <c r="B85" s="18" t="s">
        <v>47</v>
      </c>
      <c r="C85" s="19">
        <f t="shared" si="7"/>
        <v>86360</v>
      </c>
      <c r="D85" s="20">
        <f>D86+D87+D88+D89</f>
        <v>86360</v>
      </c>
      <c r="E85" s="20">
        <f>E88</f>
        <v>0</v>
      </c>
      <c r="F85" s="20">
        <f>F88</f>
        <v>0</v>
      </c>
    </row>
    <row r="86" spans="1:11" ht="80.400000000000006" customHeight="1" x14ac:dyDescent="0.3">
      <c r="A86" s="21">
        <v>41051200</v>
      </c>
      <c r="B86" s="22" t="s">
        <v>48</v>
      </c>
      <c r="C86" s="23">
        <f>D86+E86</f>
        <v>0</v>
      </c>
      <c r="D86" s="24">
        <v>0</v>
      </c>
      <c r="E86" s="20">
        <v>0</v>
      </c>
      <c r="F86" s="20">
        <v>0</v>
      </c>
    </row>
    <row r="87" spans="1:11" ht="78" customHeight="1" x14ac:dyDescent="0.3">
      <c r="A87" s="21">
        <v>41053900</v>
      </c>
      <c r="B87" s="22" t="s">
        <v>81</v>
      </c>
      <c r="C87" s="23">
        <f t="shared" ref="C87:C89" si="9">D87+E87</f>
        <v>9200</v>
      </c>
      <c r="D87" s="43">
        <v>9200</v>
      </c>
      <c r="E87" s="20">
        <v>0</v>
      </c>
      <c r="F87" s="20">
        <v>0</v>
      </c>
    </row>
    <row r="88" spans="1:11" ht="78.599999999999994" customHeight="1" x14ac:dyDescent="0.3">
      <c r="A88" s="21">
        <v>41053900</v>
      </c>
      <c r="B88" s="22" t="s">
        <v>83</v>
      </c>
      <c r="C88" s="23">
        <f t="shared" si="9"/>
        <v>5160</v>
      </c>
      <c r="D88" s="24">
        <v>5160</v>
      </c>
      <c r="E88" s="24">
        <v>0</v>
      </c>
      <c r="F88" s="24">
        <v>0</v>
      </c>
      <c r="H88" s="1"/>
    </row>
    <row r="89" spans="1:11" ht="47.4" customHeight="1" x14ac:dyDescent="0.3">
      <c r="A89" s="21">
        <v>41053900</v>
      </c>
      <c r="B89" s="22" t="s">
        <v>82</v>
      </c>
      <c r="C89" s="23">
        <f t="shared" si="9"/>
        <v>72000</v>
      </c>
      <c r="D89" s="24">
        <v>72000</v>
      </c>
      <c r="E89" s="24">
        <v>0</v>
      </c>
      <c r="F89" s="24">
        <v>0</v>
      </c>
      <c r="H89" s="1"/>
    </row>
    <row r="90" spans="1:11" ht="15.6" x14ac:dyDescent="0.3">
      <c r="A90" s="51" t="s">
        <v>50</v>
      </c>
      <c r="B90" s="50" t="s">
        <v>49</v>
      </c>
      <c r="C90" s="19">
        <f t="shared" si="7"/>
        <v>73751560</v>
      </c>
      <c r="D90" s="19">
        <f>D76+D77</f>
        <v>71211560</v>
      </c>
      <c r="E90" s="19">
        <f>E76</f>
        <v>2540000</v>
      </c>
      <c r="F90" s="19">
        <f>F76+F77</f>
        <v>500000</v>
      </c>
    </row>
    <row r="91" spans="1:11" ht="15.6" x14ac:dyDescent="0.3">
      <c r="A91" s="52"/>
      <c r="B91" s="52"/>
      <c r="C91" s="52"/>
      <c r="D91" s="52"/>
      <c r="E91" s="52"/>
      <c r="F91" s="52"/>
    </row>
    <row r="92" spans="1:11" ht="15.6" x14ac:dyDescent="0.3">
      <c r="A92" s="52"/>
      <c r="B92" s="52"/>
      <c r="C92" s="52"/>
      <c r="D92" s="52"/>
      <c r="E92" s="52"/>
      <c r="F92" s="52"/>
      <c r="I92" s="1"/>
    </row>
    <row r="93" spans="1:11" ht="15.6" x14ac:dyDescent="0.3">
      <c r="A93" s="52"/>
      <c r="B93" s="53" t="s">
        <v>65</v>
      </c>
      <c r="C93" s="52"/>
      <c r="D93" s="54" t="s">
        <v>84</v>
      </c>
      <c r="E93" s="54"/>
      <c r="F93" s="52"/>
    </row>
    <row r="94" spans="1:11" x14ac:dyDescent="0.3">
      <c r="A94" s="4"/>
      <c r="B94" s="4"/>
      <c r="C94" s="4"/>
      <c r="D94" s="4"/>
      <c r="E94" s="4"/>
      <c r="F94" s="4"/>
    </row>
  </sheetData>
  <mergeCells count="12">
    <mergeCell ref="D93:E93"/>
    <mergeCell ref="D1:E1"/>
    <mergeCell ref="A7:F7"/>
    <mergeCell ref="A11:A13"/>
    <mergeCell ref="B11:B13"/>
    <mergeCell ref="C11:C13"/>
    <mergeCell ref="D11:D13"/>
    <mergeCell ref="E11:F11"/>
    <mergeCell ref="E12:E13"/>
    <mergeCell ref="F12:F13"/>
    <mergeCell ref="B8:E8"/>
    <mergeCell ref="B9:E9"/>
  </mergeCells>
  <conditionalFormatting sqref="A23:A25">
    <cfRule type="expression" dxfId="3" priority="4" stopIfTrue="1">
      <formula>XFC23=1</formula>
    </cfRule>
  </conditionalFormatting>
  <conditionalFormatting sqref="A31:A33">
    <cfRule type="expression" dxfId="2" priority="2" stopIfTrue="1">
      <formula>XFC31=1</formula>
    </cfRule>
  </conditionalFormatting>
  <conditionalFormatting sqref="B23:B25">
    <cfRule type="expression" dxfId="1" priority="5" stopIfTrue="1">
      <formula>XFC23=1</formula>
    </cfRule>
  </conditionalFormatting>
  <conditionalFormatting sqref="B31:B33">
    <cfRule type="expression" dxfId="0" priority="3" stopIfTrue="1">
      <formula>XFC31=1</formula>
    </cfRule>
  </conditionalFormatting>
  <pageMargins left="0.7" right="0.7" top="0.75" bottom="0.75" header="0.3" footer="0.3"/>
  <pageSetup paperSize="9" scale="87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PK</cp:lastModifiedBy>
  <cp:lastPrinted>2022-12-09T07:37:21Z</cp:lastPrinted>
  <dcterms:created xsi:type="dcterms:W3CDTF">2020-01-15T13:48:40Z</dcterms:created>
  <dcterms:modified xsi:type="dcterms:W3CDTF">2022-12-09T13:03:21Z</dcterms:modified>
</cp:coreProperties>
</file>