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апарат (2)" sheetId="1" r:id="rId1"/>
    <sheet name="фінансовий відділ" sheetId="2" r:id="rId2"/>
  </sheets>
  <definedNames>
    <definedName name="_xlnm.Print_Titles" localSheetId="0">'апарат (2)'!$11:$11</definedName>
    <definedName name="_xlnm.Print_Titles" localSheetId="1">'фінансовий відділ'!$11:$11</definedName>
    <definedName name="_xlnm.Print_Area" localSheetId="0">'апарат (2)'!$A$1:$F$98</definedName>
    <definedName name="_xlnm.Print_Area" localSheetId="1">'фінансовий відділ'!$A$1:$F$21</definedName>
  </definedNames>
  <calcPr fullCalcOnLoad="1"/>
</workbook>
</file>

<file path=xl/sharedStrings.xml><?xml version="1.0" encoding="utf-8"?>
<sst xmlns="http://schemas.openxmlformats.org/spreadsheetml/2006/main" count="131" uniqueCount="73">
  <si>
    <t xml:space="preserve"> </t>
  </si>
  <si>
    <t>№ з/п</t>
  </si>
  <si>
    <t>Назва структурного підрозділу та посад</t>
  </si>
  <si>
    <t>Головний спеціаліст</t>
  </si>
  <si>
    <t>Всього</t>
  </si>
  <si>
    <t>Керівництво</t>
  </si>
  <si>
    <t xml:space="preserve">Начальник відділу </t>
  </si>
  <si>
    <t>Разом:</t>
  </si>
  <si>
    <t>Кількість штатних посад</t>
  </si>
  <si>
    <t>Посадовий оклад
(грн.)</t>
  </si>
  <si>
    <t>Фонд заробітної плати на місяць за посадовими окладами
(грн.)</t>
  </si>
  <si>
    <t>Усього</t>
  </si>
  <si>
    <t>х</t>
  </si>
  <si>
    <t xml:space="preserve"> "___"________2020 р.                   МП</t>
  </si>
  <si>
    <t>Спеціаліст І категорії</t>
  </si>
  <si>
    <t xml:space="preserve">Штатний  розпис  на 2021рік </t>
  </si>
  <si>
    <t>Водій</t>
  </si>
  <si>
    <t>Староста</t>
  </si>
  <si>
    <t>Голова Кутської селищної ради</t>
  </si>
  <si>
    <t xml:space="preserve">_________________Дмитро ПАВЛЮК    </t>
  </si>
  <si>
    <t>Вводиться в дію з 01.01.2021</t>
  </si>
  <si>
    <t>Секретар селищної ради</t>
  </si>
  <si>
    <t>Кутської селищної ради</t>
  </si>
  <si>
    <t>Відділ  бухгалтерського обліку та звітності</t>
  </si>
  <si>
    <t>Начальник відділу</t>
  </si>
  <si>
    <t>Служба у справах дітей</t>
  </si>
  <si>
    <t>Начальник служби</t>
  </si>
  <si>
    <t>Начальник відділу,головний архітектор</t>
  </si>
  <si>
    <t>Провідний спеціаліст</t>
  </si>
  <si>
    <t>Спеціаліст 1категорії</t>
  </si>
  <si>
    <t>Спеціаліст</t>
  </si>
  <si>
    <t>Архіваріус</t>
  </si>
  <si>
    <t>Провідний  спеціаліст</t>
  </si>
  <si>
    <t>Відділ "Центр надання адміністративних послуг</t>
  </si>
  <si>
    <t xml:space="preserve">Начальник відділу-адміністратор </t>
  </si>
  <si>
    <t>Адміністратор</t>
  </si>
  <si>
    <t>Прибиральниця</t>
  </si>
  <si>
    <t>Секретар керівника</t>
  </si>
  <si>
    <t xml:space="preserve">Державний реєстратор </t>
  </si>
  <si>
    <t>Гоовний спеціалст-землевпорядник</t>
  </si>
  <si>
    <t xml:space="preserve">Спеціаліст ІІ категорії </t>
  </si>
  <si>
    <t>Відділ організаційної роботи,  документообігу та контролю, інформаційних технологій 
та комунікацій з громадськістю виконкому селищної ради</t>
  </si>
  <si>
    <t>Опалювач</t>
  </si>
  <si>
    <t>Діловод</t>
  </si>
  <si>
    <t>Відділ земельних відносин та захисту довкілля</t>
  </si>
  <si>
    <t>Відділ  економічного розвитку, підприємництва,
 регуляторої діяльноті  та міжнародного співробітництва</t>
  </si>
  <si>
    <t xml:space="preserve">Відділ  з питань оборонної роботи, цивільного  захисту
  та взаємодії  з правоохоронними органами  </t>
  </si>
  <si>
    <t>Відділ житлово-комунального  господарства, комунальної власноті, благоустрою,
містобудування, архітектури, інфрастуктури, 
енергетики</t>
  </si>
  <si>
    <t>Сектор  управління персоналом та юридичного забезпечення</t>
  </si>
  <si>
    <t>Завідувач сектору</t>
  </si>
  <si>
    <t>Заступник начальника відділу</t>
  </si>
  <si>
    <t xml:space="preserve">
Відділ освіти</t>
  </si>
  <si>
    <t xml:space="preserve">
Відділ соціального захисту населення</t>
  </si>
  <si>
    <t xml:space="preserve">
Відділ  культури,  туризму молоді та  спорту</t>
  </si>
  <si>
    <t>Сектор з організації публічних закупівель</t>
  </si>
  <si>
    <t>Обслуговуючий персонал</t>
  </si>
  <si>
    <t>Головний спеціаліст з питань бюджету</t>
  </si>
  <si>
    <t>Провідний спеціаліст з питань доходів</t>
  </si>
  <si>
    <t xml:space="preserve"> Фінансового відділу Кутської селищної ради</t>
  </si>
  <si>
    <t>Селищний голова</t>
  </si>
  <si>
    <t xml:space="preserve">_______________Дмитро ПАВЛЮК    </t>
  </si>
  <si>
    <t>Керуючий справами  (секретар) виконавчого комітету</t>
  </si>
  <si>
    <t xml:space="preserve">Заступник селищного голови </t>
  </si>
  <si>
    <r>
      <t xml:space="preserve">"ЗАТВЕРДЖУЮ"
</t>
    </r>
    <r>
      <rPr>
        <sz val="14"/>
        <rFont val="Times New Roman"/>
        <family val="1"/>
      </rPr>
      <t>Штат в кількості 4 штатні одиниці  з місячним фондом заробітної плати за посадовими окладами 22400,00грн.</t>
    </r>
  </si>
  <si>
    <t xml:space="preserve">Спеціаліст І категорії  с.Старі Кути, с.Тюдів, с. Розтоки, с. Малий Рожин, с.Великий Рожин, с. Слобідка) </t>
  </si>
  <si>
    <t>Головнйи спціаліст -інспектор праці</t>
  </si>
  <si>
    <t xml:space="preserve">Селищний голова </t>
  </si>
  <si>
    <t>Дмитро ПАВЛЮК</t>
  </si>
  <si>
    <t>В.о. головного бухгалтера</t>
  </si>
  <si>
    <t>Зінаїда МОСКАЛЮК</t>
  </si>
  <si>
    <r>
      <t xml:space="preserve">"ЗАТВЕРДЖУЮ"
</t>
    </r>
    <r>
      <rPr>
        <sz val="14"/>
        <rFont val="Times New Roman"/>
        <family val="1"/>
      </rPr>
      <t>Штат в кількості 66 штатних одиниць з місячним фондом заробітної плати за посадовими окладами 402 483,00грн.</t>
    </r>
  </si>
  <si>
    <t>Начальник  відділу-головний бухгалтер</t>
  </si>
  <si>
    <t>Головний спеціаліст-головний бухгалтер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</si>
</sst>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i/>
      <sz val="13.5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94"/>
  <sheetViews>
    <sheetView tabSelected="1" view="pageBreakPreview" zoomScaleSheetLayoutView="100" zoomScalePageLayoutView="0" workbookViewId="0" topLeftCell="A19">
      <selection activeCell="I87" sqref="I87"/>
    </sheetView>
  </sheetViews>
  <sheetFormatPr defaultColWidth="9.00390625" defaultRowHeight="12.75"/>
  <cols>
    <col min="1" max="1" width="5.125" style="4" bestFit="1" customWidth="1"/>
    <col min="2" max="2" width="63.00390625" style="4" customWidth="1"/>
    <col min="3" max="3" width="13.375" style="4" bestFit="1" customWidth="1"/>
    <col min="4" max="4" width="23.75390625" style="4" customWidth="1"/>
    <col min="5" max="5" width="22.25390625" style="4" customWidth="1"/>
    <col min="6" max="16384" width="9.125" style="4" customWidth="1"/>
  </cols>
  <sheetData>
    <row r="1" spans="4:5" ht="84.75" customHeight="1">
      <c r="D1" s="46" t="s">
        <v>70</v>
      </c>
      <c r="E1" s="46"/>
    </row>
    <row r="2" spans="4:5" ht="28.5" customHeight="1">
      <c r="D2" s="47" t="s">
        <v>59</v>
      </c>
      <c r="E2" s="47"/>
    </row>
    <row r="3" spans="4:5" ht="18.75">
      <c r="D3" s="48" t="s">
        <v>60</v>
      </c>
      <c r="E3" s="48"/>
    </row>
    <row r="4" spans="3:5" ht="18.75">
      <c r="C4" s="1" t="s">
        <v>0</v>
      </c>
      <c r="D4" s="45" t="s">
        <v>13</v>
      </c>
      <c r="E4" s="45"/>
    </row>
    <row r="5" ht="18.75">
      <c r="C5" s="4" t="s">
        <v>0</v>
      </c>
    </row>
    <row r="6" spans="1:5" ht="18.75">
      <c r="A6" s="49" t="s">
        <v>15</v>
      </c>
      <c r="B6" s="49"/>
      <c r="C6" s="49"/>
      <c r="D6" s="49"/>
      <c r="E6" s="49"/>
    </row>
    <row r="7" spans="1:5" ht="19.5">
      <c r="A7" s="38" t="s">
        <v>22</v>
      </c>
      <c r="B7" s="38"/>
      <c r="C7" s="38"/>
      <c r="D7" s="38"/>
      <c r="E7" s="38"/>
    </row>
    <row r="8" spans="1:5" ht="19.5">
      <c r="A8" s="2"/>
      <c r="B8" s="2"/>
      <c r="C8" s="2"/>
      <c r="D8" s="2"/>
      <c r="E8" s="2"/>
    </row>
    <row r="9" spans="1:5" ht="18.75">
      <c r="A9" s="52" t="s">
        <v>20</v>
      </c>
      <c r="B9" s="52"/>
      <c r="C9" s="52"/>
      <c r="D9" s="52"/>
      <c r="E9" s="52"/>
    </row>
    <row r="10" spans="1:5" ht="95.25" customHeight="1">
      <c r="A10" s="6" t="s">
        <v>1</v>
      </c>
      <c r="B10" s="6" t="s">
        <v>2</v>
      </c>
      <c r="C10" s="6" t="s">
        <v>8</v>
      </c>
      <c r="D10" s="6" t="s">
        <v>9</v>
      </c>
      <c r="E10" s="6" t="s">
        <v>10</v>
      </c>
    </row>
    <row r="11" spans="1:5" s="1" customFormat="1" ht="18.75">
      <c r="A11" s="7">
        <v>1</v>
      </c>
      <c r="B11" s="7">
        <v>2</v>
      </c>
      <c r="C11" s="7">
        <v>3</v>
      </c>
      <c r="D11" s="7">
        <v>4</v>
      </c>
      <c r="E11" s="7">
        <v>5</v>
      </c>
    </row>
    <row r="12" spans="1:5" ht="18.75">
      <c r="A12" s="8"/>
      <c r="B12" s="37" t="s">
        <v>5</v>
      </c>
      <c r="C12" s="37"/>
      <c r="D12" s="37"/>
      <c r="E12" s="37"/>
    </row>
    <row r="13" spans="1:5" ht="18.75">
      <c r="A13" s="9">
        <v>1</v>
      </c>
      <c r="B13" s="10" t="s">
        <v>59</v>
      </c>
      <c r="C13" s="9">
        <v>1</v>
      </c>
      <c r="D13" s="9">
        <v>12000</v>
      </c>
      <c r="E13" s="9">
        <f>C13*D13</f>
        <v>12000</v>
      </c>
    </row>
    <row r="14" spans="1:5" s="3" customFormat="1" ht="24" customHeight="1">
      <c r="A14" s="9">
        <v>2</v>
      </c>
      <c r="B14" s="10" t="s">
        <v>21</v>
      </c>
      <c r="C14" s="9">
        <v>1</v>
      </c>
      <c r="D14" s="9">
        <v>11000</v>
      </c>
      <c r="E14" s="9">
        <f>C14*D14</f>
        <v>11000</v>
      </c>
    </row>
    <row r="15" spans="1:5" s="3" customFormat="1" ht="24.75" customHeight="1">
      <c r="A15" s="9">
        <v>3</v>
      </c>
      <c r="B15" s="10" t="s">
        <v>62</v>
      </c>
      <c r="C15" s="9">
        <v>2</v>
      </c>
      <c r="D15" s="9">
        <v>11000</v>
      </c>
      <c r="E15" s="9">
        <f>C15*D15</f>
        <v>22000</v>
      </c>
    </row>
    <row r="16" spans="1:5" ht="24" customHeight="1">
      <c r="A16" s="9">
        <v>4</v>
      </c>
      <c r="B16" s="10" t="s">
        <v>61</v>
      </c>
      <c r="C16" s="9">
        <v>1</v>
      </c>
      <c r="D16" s="9">
        <v>11000</v>
      </c>
      <c r="E16" s="9">
        <f>C16*D16</f>
        <v>11000</v>
      </c>
    </row>
    <row r="17" spans="1:5" ht="18.75">
      <c r="A17" s="9">
        <v>5</v>
      </c>
      <c r="B17" s="10" t="s">
        <v>17</v>
      </c>
      <c r="C17" s="9">
        <v>6</v>
      </c>
      <c r="D17" s="9">
        <v>10000</v>
      </c>
      <c r="E17" s="9">
        <f>C17*D17</f>
        <v>60000</v>
      </c>
    </row>
    <row r="18" spans="1:5" ht="18.75">
      <c r="A18" s="9"/>
      <c r="B18" s="11" t="s">
        <v>7</v>
      </c>
      <c r="C18" s="7">
        <f>SUM(C13:C17)</f>
        <v>11</v>
      </c>
      <c r="D18" s="7" t="s">
        <v>12</v>
      </c>
      <c r="E18" s="7">
        <f>SUM(E13:E17)</f>
        <v>116000</v>
      </c>
    </row>
    <row r="19" spans="1:5" s="3" customFormat="1" ht="41.25" customHeight="1">
      <c r="A19" s="53" t="s">
        <v>41</v>
      </c>
      <c r="B19" s="37"/>
      <c r="C19" s="37"/>
      <c r="D19" s="37"/>
      <c r="E19" s="37"/>
    </row>
    <row r="20" spans="1:5" ht="18.75">
      <c r="A20" s="9">
        <v>6</v>
      </c>
      <c r="B20" s="12" t="s">
        <v>6</v>
      </c>
      <c r="C20" s="9">
        <v>1</v>
      </c>
      <c r="D20" s="9">
        <v>6700</v>
      </c>
      <c r="E20" s="9">
        <f aca="true" t="shared" si="0" ref="E20:E26">C20*D20</f>
        <v>6700</v>
      </c>
    </row>
    <row r="21" spans="1:5" ht="18.75">
      <c r="A21" s="9">
        <v>7</v>
      </c>
      <c r="B21" s="8" t="s">
        <v>50</v>
      </c>
      <c r="C21" s="9">
        <v>1</v>
      </c>
      <c r="D21" s="9">
        <v>6365</v>
      </c>
      <c r="E21" s="9">
        <f t="shared" si="0"/>
        <v>6365</v>
      </c>
    </row>
    <row r="22" spans="1:5" ht="51.75">
      <c r="A22" s="9">
        <v>8</v>
      </c>
      <c r="B22" s="10" t="s">
        <v>64</v>
      </c>
      <c r="C22" s="9">
        <v>6</v>
      </c>
      <c r="D22" s="9">
        <v>4800</v>
      </c>
      <c r="E22" s="9">
        <f t="shared" si="0"/>
        <v>28800</v>
      </c>
    </row>
    <row r="23" spans="1:5" ht="18.75">
      <c r="A23" s="9">
        <v>9</v>
      </c>
      <c r="B23" s="8" t="s">
        <v>3</v>
      </c>
      <c r="C23" s="9">
        <v>1</v>
      </c>
      <c r="D23" s="9">
        <v>5100</v>
      </c>
      <c r="E23" s="9">
        <f t="shared" si="0"/>
        <v>5100</v>
      </c>
    </row>
    <row r="24" spans="1:5" ht="18.75">
      <c r="A24" s="9">
        <v>10</v>
      </c>
      <c r="B24" s="8" t="s">
        <v>31</v>
      </c>
      <c r="C24" s="9">
        <v>1</v>
      </c>
      <c r="D24" s="9">
        <v>3600</v>
      </c>
      <c r="E24" s="9">
        <f t="shared" si="0"/>
        <v>3600</v>
      </c>
    </row>
    <row r="25" spans="1:5" ht="18.75">
      <c r="A25" s="9">
        <v>11</v>
      </c>
      <c r="B25" s="8" t="s">
        <v>37</v>
      </c>
      <c r="C25" s="9">
        <v>1</v>
      </c>
      <c r="D25" s="9">
        <v>3900</v>
      </c>
      <c r="E25" s="9">
        <f t="shared" si="0"/>
        <v>3900</v>
      </c>
    </row>
    <row r="26" spans="1:5" ht="18.75">
      <c r="A26" s="9">
        <v>12</v>
      </c>
      <c r="B26" s="8" t="s">
        <v>43</v>
      </c>
      <c r="C26" s="9">
        <v>1</v>
      </c>
      <c r="D26" s="9">
        <v>3600</v>
      </c>
      <c r="E26" s="9">
        <f t="shared" si="0"/>
        <v>3600</v>
      </c>
    </row>
    <row r="27" spans="1:5" ht="18.75">
      <c r="A27" s="9"/>
      <c r="B27" s="11" t="s">
        <v>7</v>
      </c>
      <c r="C27" s="7">
        <f>SUM(C20:C26)</f>
        <v>12</v>
      </c>
      <c r="D27" s="7" t="s">
        <v>12</v>
      </c>
      <c r="E27" s="7">
        <f>SUM(E20:E26)</f>
        <v>58065</v>
      </c>
    </row>
    <row r="28" spans="1:5" ht="18.75">
      <c r="A28" s="37" t="s">
        <v>48</v>
      </c>
      <c r="B28" s="37"/>
      <c r="C28" s="37"/>
      <c r="D28" s="37"/>
      <c r="E28" s="37"/>
    </row>
    <row r="29" spans="1:5" ht="18.75">
      <c r="A29" s="9">
        <v>13</v>
      </c>
      <c r="B29" s="12" t="s">
        <v>49</v>
      </c>
      <c r="C29" s="9">
        <v>1</v>
      </c>
      <c r="D29" s="9">
        <v>5900</v>
      </c>
      <c r="E29" s="9">
        <f>D29*C29</f>
        <v>5900</v>
      </c>
    </row>
    <row r="30" spans="1:5" ht="18.75">
      <c r="A30" s="9">
        <v>14</v>
      </c>
      <c r="B30" s="12" t="s">
        <v>3</v>
      </c>
      <c r="C30" s="9">
        <v>1</v>
      </c>
      <c r="D30" s="9">
        <v>5100</v>
      </c>
      <c r="E30" s="9">
        <f>D30*C30</f>
        <v>5100</v>
      </c>
    </row>
    <row r="31" spans="1:5" ht="18.75">
      <c r="A31" s="9"/>
      <c r="B31" s="11" t="s">
        <v>7</v>
      </c>
      <c r="C31" s="7">
        <f>SUM(C29:C30)</f>
        <v>2</v>
      </c>
      <c r="D31" s="7" t="s">
        <v>12</v>
      </c>
      <c r="E31" s="7">
        <f>SUM(E29:E30)</f>
        <v>11000</v>
      </c>
    </row>
    <row r="32" spans="1:5" ht="18.75">
      <c r="A32" s="37" t="s">
        <v>23</v>
      </c>
      <c r="B32" s="37"/>
      <c r="C32" s="37"/>
      <c r="D32" s="37"/>
      <c r="E32" s="37"/>
    </row>
    <row r="33" spans="1:5" s="5" customFormat="1" ht="18.75">
      <c r="A33" s="13">
        <v>15</v>
      </c>
      <c r="B33" s="14" t="s">
        <v>71</v>
      </c>
      <c r="C33" s="13">
        <v>1</v>
      </c>
      <c r="D33" s="13">
        <v>6700</v>
      </c>
      <c r="E33" s="13">
        <f>C33*D33</f>
        <v>6700</v>
      </c>
    </row>
    <row r="34" spans="1:5" s="5" customFormat="1" ht="18.75">
      <c r="A34" s="13">
        <v>16</v>
      </c>
      <c r="B34" s="14" t="s">
        <v>50</v>
      </c>
      <c r="C34" s="13">
        <v>1</v>
      </c>
      <c r="D34" s="13">
        <v>6365</v>
      </c>
      <c r="E34" s="13">
        <f>C34*D34</f>
        <v>6365</v>
      </c>
    </row>
    <row r="35" spans="1:5" s="5" customFormat="1" ht="18.75">
      <c r="A35" s="13">
        <v>17</v>
      </c>
      <c r="B35" s="14" t="s">
        <v>3</v>
      </c>
      <c r="C35" s="13">
        <v>1</v>
      </c>
      <c r="D35" s="13">
        <v>5100</v>
      </c>
      <c r="E35" s="13">
        <f>C35*D35</f>
        <v>5100</v>
      </c>
    </row>
    <row r="36" spans="1:5" s="5" customFormat="1" ht="18.75">
      <c r="A36" s="13">
        <v>18</v>
      </c>
      <c r="B36" s="14" t="s">
        <v>28</v>
      </c>
      <c r="C36" s="13">
        <v>1</v>
      </c>
      <c r="D36" s="13">
        <v>4900</v>
      </c>
      <c r="E36" s="13">
        <f>C36*D36</f>
        <v>4900</v>
      </c>
    </row>
    <row r="37" spans="1:5" s="5" customFormat="1" ht="18.75">
      <c r="A37" s="13">
        <v>19</v>
      </c>
      <c r="B37" s="14" t="s">
        <v>14</v>
      </c>
      <c r="C37" s="13">
        <v>1</v>
      </c>
      <c r="D37" s="13">
        <v>4800</v>
      </c>
      <c r="E37" s="13">
        <f>C37*D37</f>
        <v>4800</v>
      </c>
    </row>
    <row r="38" spans="1:5" s="5" customFormat="1" ht="18.75">
      <c r="A38" s="13"/>
      <c r="B38" s="11" t="s">
        <v>7</v>
      </c>
      <c r="C38" s="13">
        <f>SUM(C33:C37)</f>
        <v>5</v>
      </c>
      <c r="D38" s="13" t="s">
        <v>12</v>
      </c>
      <c r="E38" s="31">
        <f>SUM(E33:E37)</f>
        <v>27865</v>
      </c>
    </row>
    <row r="39" spans="1:5" s="5" customFormat="1" ht="37.5" customHeight="1">
      <c r="A39" s="13"/>
      <c r="B39" s="50" t="s">
        <v>45</v>
      </c>
      <c r="C39" s="51"/>
      <c r="D39" s="51"/>
      <c r="E39" s="51"/>
    </row>
    <row r="40" spans="1:5" s="5" customFormat="1" ht="18.75">
      <c r="A40" s="13">
        <v>20</v>
      </c>
      <c r="B40" s="14" t="s">
        <v>6</v>
      </c>
      <c r="C40" s="13">
        <v>1</v>
      </c>
      <c r="D40" s="13">
        <v>6700</v>
      </c>
      <c r="E40" s="13">
        <f>C40*D40</f>
        <v>6700</v>
      </c>
    </row>
    <row r="41" spans="1:5" s="5" customFormat="1" ht="18.75">
      <c r="A41" s="13">
        <v>21</v>
      </c>
      <c r="B41" s="14" t="s">
        <v>40</v>
      </c>
      <c r="C41" s="13">
        <v>1</v>
      </c>
      <c r="D41" s="13">
        <v>4550</v>
      </c>
      <c r="E41" s="13">
        <f>C41*D41</f>
        <v>4550</v>
      </c>
    </row>
    <row r="42" spans="1:5" s="5" customFormat="1" ht="18.75">
      <c r="A42" s="13">
        <v>22</v>
      </c>
      <c r="B42" s="14" t="s">
        <v>3</v>
      </c>
      <c r="C42" s="13">
        <v>1</v>
      </c>
      <c r="D42" s="13">
        <v>5100</v>
      </c>
      <c r="E42" s="13">
        <f>C42*D42</f>
        <v>5100</v>
      </c>
    </row>
    <row r="43" spans="1:5" ht="18.75">
      <c r="A43" s="9"/>
      <c r="B43" s="15" t="s">
        <v>4</v>
      </c>
      <c r="C43" s="7">
        <f>C40+C41+C42</f>
        <v>3</v>
      </c>
      <c r="D43" s="7" t="s">
        <v>12</v>
      </c>
      <c r="E43" s="7">
        <f>E40+E41+E42</f>
        <v>16350</v>
      </c>
    </row>
    <row r="44" spans="1:5" ht="18.75">
      <c r="A44" s="36" t="s">
        <v>44</v>
      </c>
      <c r="B44" s="36"/>
      <c r="C44" s="36"/>
      <c r="D44" s="36"/>
      <c r="E44" s="36"/>
    </row>
    <row r="45" spans="1:5" ht="18.75">
      <c r="A45" s="18">
        <v>23</v>
      </c>
      <c r="B45" s="21" t="s">
        <v>6</v>
      </c>
      <c r="C45" s="18">
        <v>1</v>
      </c>
      <c r="D45" s="18">
        <v>6700</v>
      </c>
      <c r="E45" s="18">
        <f>C45*D45</f>
        <v>6700</v>
      </c>
    </row>
    <row r="46" spans="1:5" ht="18.75">
      <c r="A46" s="18">
        <v>24</v>
      </c>
      <c r="B46" s="17" t="s">
        <v>32</v>
      </c>
      <c r="C46" s="18">
        <v>1</v>
      </c>
      <c r="D46" s="18">
        <v>4900</v>
      </c>
      <c r="E46" s="18">
        <f>C46*D46</f>
        <v>4900</v>
      </c>
    </row>
    <row r="47" spans="1:5" ht="18.75">
      <c r="A47" s="18">
        <v>25</v>
      </c>
      <c r="B47" s="17" t="s">
        <v>39</v>
      </c>
      <c r="C47" s="18">
        <v>3</v>
      </c>
      <c r="D47" s="18">
        <v>5100</v>
      </c>
      <c r="E47" s="18">
        <f>C47*D47</f>
        <v>15300</v>
      </c>
    </row>
    <row r="48" spans="1:5" ht="18.75">
      <c r="A48" s="18"/>
      <c r="B48" s="19" t="s">
        <v>7</v>
      </c>
      <c r="C48" s="20">
        <f>SUM(C45:C47)</f>
        <v>5</v>
      </c>
      <c r="D48" s="20" t="s">
        <v>12</v>
      </c>
      <c r="E48" s="20">
        <f>SUM(E45:E47)</f>
        <v>26900</v>
      </c>
    </row>
    <row r="49" spans="1:5" ht="37.5" customHeight="1">
      <c r="A49" s="35" t="s">
        <v>51</v>
      </c>
      <c r="B49" s="36"/>
      <c r="C49" s="36"/>
      <c r="D49" s="36"/>
      <c r="E49" s="36"/>
    </row>
    <row r="50" spans="1:5" ht="18.75">
      <c r="A50" s="16">
        <v>26</v>
      </c>
      <c r="B50" s="22" t="s">
        <v>24</v>
      </c>
      <c r="C50" s="16">
        <v>1</v>
      </c>
      <c r="D50" s="16">
        <v>6700</v>
      </c>
      <c r="E50" s="16">
        <f>C50*D50</f>
        <v>6700</v>
      </c>
    </row>
    <row r="51" spans="1:5" ht="18.75">
      <c r="A51" s="18">
        <v>27</v>
      </c>
      <c r="B51" s="17" t="s">
        <v>3</v>
      </c>
      <c r="C51" s="18">
        <v>1</v>
      </c>
      <c r="D51" s="18">
        <v>5100</v>
      </c>
      <c r="E51" s="18">
        <f>C51*D51</f>
        <v>5100</v>
      </c>
    </row>
    <row r="52" spans="1:5" ht="18.75">
      <c r="A52" s="16">
        <v>28</v>
      </c>
      <c r="B52" s="17" t="s">
        <v>14</v>
      </c>
      <c r="C52" s="18">
        <v>1</v>
      </c>
      <c r="D52" s="18">
        <v>4800</v>
      </c>
      <c r="E52" s="18">
        <f>C52*D52</f>
        <v>4800</v>
      </c>
    </row>
    <row r="53" spans="1:5" ht="18.75">
      <c r="A53" s="18"/>
      <c r="B53" s="23" t="s">
        <v>7</v>
      </c>
      <c r="C53" s="20">
        <f>SUM(C50:C52)</f>
        <v>3</v>
      </c>
      <c r="D53" s="20" t="s">
        <v>12</v>
      </c>
      <c r="E53" s="20">
        <f>E50+E51+E52</f>
        <v>16600</v>
      </c>
    </row>
    <row r="54" spans="1:6" ht="34.5" customHeight="1">
      <c r="A54" s="18"/>
      <c r="B54" s="35" t="s">
        <v>52</v>
      </c>
      <c r="C54" s="36"/>
      <c r="D54" s="36"/>
      <c r="E54" s="36"/>
      <c r="F54" s="36"/>
    </row>
    <row r="55" spans="1:5" ht="18.75">
      <c r="A55" s="18">
        <v>29</v>
      </c>
      <c r="B55" s="22" t="s">
        <v>24</v>
      </c>
      <c r="C55" s="16">
        <v>1</v>
      </c>
      <c r="D55" s="16">
        <v>6700</v>
      </c>
      <c r="E55" s="16">
        <f>C55*D55</f>
        <v>6700</v>
      </c>
    </row>
    <row r="56" spans="1:5" ht="18.75">
      <c r="A56" s="18">
        <v>30</v>
      </c>
      <c r="B56" s="17" t="s">
        <v>3</v>
      </c>
      <c r="C56" s="18">
        <v>2</v>
      </c>
      <c r="D56" s="18">
        <v>5100</v>
      </c>
      <c r="E56" s="18">
        <f>C56*D56</f>
        <v>10200</v>
      </c>
    </row>
    <row r="57" spans="1:5" ht="18.75">
      <c r="A57" s="18">
        <v>31</v>
      </c>
      <c r="B57" s="17" t="s">
        <v>65</v>
      </c>
      <c r="C57" s="18">
        <v>1</v>
      </c>
      <c r="D57" s="18">
        <v>4550</v>
      </c>
      <c r="E57" s="18">
        <f>C57*D57</f>
        <v>4550</v>
      </c>
    </row>
    <row r="58" spans="1:5" ht="18.75">
      <c r="A58" s="18"/>
      <c r="B58" s="23" t="s">
        <v>7</v>
      </c>
      <c r="C58" s="20">
        <f>SUM(C55:C57)</f>
        <v>4</v>
      </c>
      <c r="D58" s="20" t="s">
        <v>12</v>
      </c>
      <c r="E58" s="20">
        <f>E55+E56+E57</f>
        <v>21450</v>
      </c>
    </row>
    <row r="59" spans="1:5" ht="42.75" customHeight="1">
      <c r="A59" s="35" t="s">
        <v>53</v>
      </c>
      <c r="B59" s="36"/>
      <c r="C59" s="36"/>
      <c r="D59" s="36"/>
      <c r="E59" s="36"/>
    </row>
    <row r="60" spans="1:5" ht="18.75">
      <c r="A60" s="16">
        <v>32</v>
      </c>
      <c r="B60" s="22" t="s">
        <v>24</v>
      </c>
      <c r="C60" s="16">
        <v>1</v>
      </c>
      <c r="D60" s="16">
        <v>6700</v>
      </c>
      <c r="E60" s="16">
        <f>C60*D60</f>
        <v>6700</v>
      </c>
    </row>
    <row r="61" spans="1:5" ht="18.75">
      <c r="A61" s="18">
        <v>33</v>
      </c>
      <c r="B61" s="17" t="s">
        <v>3</v>
      </c>
      <c r="C61" s="18">
        <v>2</v>
      </c>
      <c r="D61" s="18">
        <v>5100</v>
      </c>
      <c r="E61" s="18">
        <f>C61*D61</f>
        <v>10200</v>
      </c>
    </row>
    <row r="62" spans="1:5" ht="18.75">
      <c r="A62" s="18"/>
      <c r="B62" s="23" t="s">
        <v>7</v>
      </c>
      <c r="C62" s="20">
        <f>SUM(C60:C61)</f>
        <v>3</v>
      </c>
      <c r="D62" s="20" t="s">
        <v>12</v>
      </c>
      <c r="E62" s="20">
        <f>E60+E61</f>
        <v>16900</v>
      </c>
    </row>
    <row r="63" spans="1:5" ht="18.75">
      <c r="A63" s="36" t="s">
        <v>25</v>
      </c>
      <c r="B63" s="36"/>
      <c r="C63" s="36"/>
      <c r="D63" s="36"/>
      <c r="E63" s="36"/>
    </row>
    <row r="64" spans="1:5" ht="18.75">
      <c r="A64" s="18">
        <v>34</v>
      </c>
      <c r="B64" s="24" t="s">
        <v>26</v>
      </c>
      <c r="C64" s="20">
        <v>1</v>
      </c>
      <c r="D64" s="18">
        <v>6700</v>
      </c>
      <c r="E64" s="16">
        <f>D64*C64</f>
        <v>6700</v>
      </c>
    </row>
    <row r="65" spans="1:5" ht="18.75">
      <c r="A65" s="18">
        <v>35</v>
      </c>
      <c r="B65" s="17" t="s">
        <v>3</v>
      </c>
      <c r="C65" s="20">
        <v>1</v>
      </c>
      <c r="D65" s="18">
        <v>5100</v>
      </c>
      <c r="E65" s="16">
        <f>D65*C65</f>
        <v>5100</v>
      </c>
    </row>
    <row r="66" spans="1:5" ht="18.75">
      <c r="A66" s="18"/>
      <c r="B66" s="25" t="s">
        <v>7</v>
      </c>
      <c r="C66" s="20">
        <f>C64+C65</f>
        <v>2</v>
      </c>
      <c r="D66" s="20" t="s">
        <v>12</v>
      </c>
      <c r="E66" s="20">
        <f>E64+E65</f>
        <v>11800</v>
      </c>
    </row>
    <row r="67" spans="1:5" ht="48.75" customHeight="1">
      <c r="A67" s="35" t="s">
        <v>46</v>
      </c>
      <c r="B67" s="36"/>
      <c r="C67" s="36"/>
      <c r="D67" s="36"/>
      <c r="E67" s="36"/>
    </row>
    <row r="68" spans="1:5" ht="18.75">
      <c r="A68" s="18">
        <v>36</v>
      </c>
      <c r="B68" s="26" t="s">
        <v>24</v>
      </c>
      <c r="C68" s="20">
        <v>1</v>
      </c>
      <c r="D68" s="18">
        <v>6700</v>
      </c>
      <c r="E68" s="18">
        <f>C68*D68</f>
        <v>6700</v>
      </c>
    </row>
    <row r="69" spans="1:5" ht="18.75">
      <c r="A69" s="18">
        <v>37</v>
      </c>
      <c r="B69" s="26" t="s">
        <v>3</v>
      </c>
      <c r="C69" s="20">
        <v>2</v>
      </c>
      <c r="D69" s="18">
        <v>5100</v>
      </c>
      <c r="E69" s="18">
        <f>C69*D69</f>
        <v>10200</v>
      </c>
    </row>
    <row r="70" spans="1:5" ht="18.75">
      <c r="A70" s="18"/>
      <c r="B70" s="25" t="s">
        <v>7</v>
      </c>
      <c r="C70" s="20">
        <f>C68+C69</f>
        <v>3</v>
      </c>
      <c r="D70" s="20" t="s">
        <v>12</v>
      </c>
      <c r="E70" s="20">
        <f>E68+E69</f>
        <v>16900</v>
      </c>
    </row>
    <row r="71" spans="1:5" ht="60.75" customHeight="1">
      <c r="A71" s="35" t="s">
        <v>47</v>
      </c>
      <c r="B71" s="36"/>
      <c r="C71" s="36"/>
      <c r="D71" s="36"/>
      <c r="E71" s="36"/>
    </row>
    <row r="72" spans="1:5" ht="18.75">
      <c r="A72" s="27">
        <v>38</v>
      </c>
      <c r="B72" s="17" t="s">
        <v>27</v>
      </c>
      <c r="C72" s="28">
        <v>1</v>
      </c>
      <c r="D72" s="18">
        <v>6700</v>
      </c>
      <c r="E72" s="18">
        <f>C72*D72</f>
        <v>6700</v>
      </c>
    </row>
    <row r="73" spans="1:5" ht="18.75">
      <c r="A73" s="27">
        <v>39</v>
      </c>
      <c r="B73" s="17" t="s">
        <v>29</v>
      </c>
      <c r="C73" s="28">
        <v>1</v>
      </c>
      <c r="D73" s="18">
        <v>4800</v>
      </c>
      <c r="E73" s="18">
        <f>C73*D73</f>
        <v>4800</v>
      </c>
    </row>
    <row r="74" spans="1:5" ht="18.75">
      <c r="A74" s="27">
        <v>40</v>
      </c>
      <c r="B74" s="29" t="s">
        <v>30</v>
      </c>
      <c r="C74" s="28">
        <v>1</v>
      </c>
      <c r="D74" s="18">
        <v>3900</v>
      </c>
      <c r="E74" s="18">
        <f>C74*D74</f>
        <v>3900</v>
      </c>
    </row>
    <row r="75" spans="1:5" ht="18.75">
      <c r="A75" s="28"/>
      <c r="B75" s="25" t="s">
        <v>7</v>
      </c>
      <c r="C75" s="20">
        <f>C72+C73+C74</f>
        <v>3</v>
      </c>
      <c r="D75" s="20" t="s">
        <v>12</v>
      </c>
      <c r="E75" s="20">
        <f>E72+E73+E74</f>
        <v>15400</v>
      </c>
    </row>
    <row r="76" spans="1:5" ht="18.75">
      <c r="A76" s="35" t="s">
        <v>54</v>
      </c>
      <c r="B76" s="36"/>
      <c r="C76" s="36"/>
      <c r="D76" s="36"/>
      <c r="E76" s="36"/>
    </row>
    <row r="77" spans="1:5" ht="18.75">
      <c r="A77" s="27">
        <v>41</v>
      </c>
      <c r="B77" s="12" t="s">
        <v>49</v>
      </c>
      <c r="C77" s="30">
        <v>1</v>
      </c>
      <c r="D77" s="18">
        <v>5900</v>
      </c>
      <c r="E77" s="18">
        <f>C77*D77</f>
        <v>5900</v>
      </c>
    </row>
    <row r="78" spans="1:5" ht="18.75">
      <c r="A78" s="27">
        <v>42</v>
      </c>
      <c r="B78" s="12" t="s">
        <v>3</v>
      </c>
      <c r="C78" s="30">
        <v>1</v>
      </c>
      <c r="D78" s="18">
        <v>5100</v>
      </c>
      <c r="E78" s="18">
        <f>C78*D78</f>
        <v>5100</v>
      </c>
    </row>
    <row r="79" spans="1:5" ht="18.75">
      <c r="A79" s="28"/>
      <c r="B79" s="25" t="s">
        <v>7</v>
      </c>
      <c r="C79" s="20">
        <f>C77+C78</f>
        <v>2</v>
      </c>
      <c r="D79" s="20" t="s">
        <v>12</v>
      </c>
      <c r="E79" s="20">
        <f>E77+E78</f>
        <v>11000</v>
      </c>
    </row>
    <row r="80" spans="1:5" ht="18.75">
      <c r="A80" s="42" t="s">
        <v>33</v>
      </c>
      <c r="B80" s="43"/>
      <c r="C80" s="43"/>
      <c r="D80" s="43"/>
      <c r="E80" s="44"/>
    </row>
    <row r="81" spans="1:5" ht="18.75">
      <c r="A81" s="27">
        <v>43</v>
      </c>
      <c r="B81" s="17" t="s">
        <v>34</v>
      </c>
      <c r="C81" s="30">
        <v>1</v>
      </c>
      <c r="D81" s="18">
        <v>6700</v>
      </c>
      <c r="E81" s="18">
        <f>C81*D81</f>
        <v>6700</v>
      </c>
    </row>
    <row r="82" spans="1:5" ht="18.75">
      <c r="A82" s="27">
        <v>44</v>
      </c>
      <c r="B82" s="17" t="s">
        <v>35</v>
      </c>
      <c r="C82" s="30">
        <v>3</v>
      </c>
      <c r="D82" s="18">
        <v>5300</v>
      </c>
      <c r="E82" s="18">
        <f>C82*D82</f>
        <v>15900</v>
      </c>
    </row>
    <row r="83" spans="1:5" ht="18.75">
      <c r="A83" s="27">
        <v>45</v>
      </c>
      <c r="B83" s="29" t="s">
        <v>38</v>
      </c>
      <c r="C83" s="30">
        <v>1</v>
      </c>
      <c r="D83" s="18">
        <v>5300</v>
      </c>
      <c r="E83" s="18">
        <f>C83*D83</f>
        <v>5300</v>
      </c>
    </row>
    <row r="84" spans="1:5" ht="18.75">
      <c r="A84" s="28"/>
      <c r="B84" s="25" t="s">
        <v>7</v>
      </c>
      <c r="C84" s="20">
        <f>C81+C82+C83</f>
        <v>5</v>
      </c>
      <c r="D84" s="20" t="s">
        <v>12</v>
      </c>
      <c r="E84" s="20">
        <f>E81+E82+E83</f>
        <v>27900</v>
      </c>
    </row>
    <row r="85" spans="1:5" ht="18.75">
      <c r="A85" s="28"/>
      <c r="B85" s="39" t="s">
        <v>55</v>
      </c>
      <c r="C85" s="40"/>
      <c r="D85" s="40"/>
      <c r="E85" s="41"/>
    </row>
    <row r="86" spans="1:5" ht="18.75">
      <c r="A86" s="28">
        <v>46</v>
      </c>
      <c r="B86" s="17" t="s">
        <v>36</v>
      </c>
      <c r="C86" s="28">
        <v>1</v>
      </c>
      <c r="D86" s="30">
        <v>2778</v>
      </c>
      <c r="E86" s="30">
        <f>C86*D86</f>
        <v>2778</v>
      </c>
    </row>
    <row r="87" spans="1:5" ht="18.75">
      <c r="A87" s="28">
        <v>47</v>
      </c>
      <c r="B87" s="17" t="s">
        <v>16</v>
      </c>
      <c r="C87" s="28">
        <v>1</v>
      </c>
      <c r="D87" s="30">
        <v>2797</v>
      </c>
      <c r="E87" s="30">
        <f>C87*D87</f>
        <v>2797</v>
      </c>
    </row>
    <row r="88" spans="1:5" ht="18.75">
      <c r="A88" s="28">
        <v>48</v>
      </c>
      <c r="B88" s="17" t="s">
        <v>42</v>
      </c>
      <c r="C88" s="28">
        <v>1</v>
      </c>
      <c r="D88" s="30">
        <v>2778</v>
      </c>
      <c r="E88" s="30">
        <f>C88*D88</f>
        <v>2778</v>
      </c>
    </row>
    <row r="89" spans="1:5" ht="18.75">
      <c r="A89" s="28"/>
      <c r="B89" s="28" t="s">
        <v>11</v>
      </c>
      <c r="C89" s="32">
        <f>C18+C27+C31+C38+C43+C48+C53+C58+C62+C66+C70+C75+C79+C84+C86+C87+C88</f>
        <v>66</v>
      </c>
      <c r="D89" s="28" t="s">
        <v>12</v>
      </c>
      <c r="E89" s="32">
        <f>E18+E27+E31+E38+E43+E48+E53+E58+E62+E66+E70+E75+E79+E84+E86+E87+E88</f>
        <v>402483</v>
      </c>
    </row>
    <row r="92" spans="2:4" ht="18.75">
      <c r="B92" s="4" t="s">
        <v>66</v>
      </c>
      <c r="D92" s="4" t="s">
        <v>67</v>
      </c>
    </row>
    <row r="94" spans="2:4" ht="18.75">
      <c r="B94" s="4" t="s">
        <v>68</v>
      </c>
      <c r="D94" s="4" t="s">
        <v>69</v>
      </c>
    </row>
  </sheetData>
  <sheetProtection/>
  <mergeCells count="22">
    <mergeCell ref="B12:E12"/>
    <mergeCell ref="A19:E19"/>
    <mergeCell ref="A71:E71"/>
    <mergeCell ref="A67:E67"/>
    <mergeCell ref="D4:E4"/>
    <mergeCell ref="A44:E44"/>
    <mergeCell ref="D1:E1"/>
    <mergeCell ref="D2:E2"/>
    <mergeCell ref="D3:E3"/>
    <mergeCell ref="A6:E6"/>
    <mergeCell ref="B39:E39"/>
    <mergeCell ref="A9:E9"/>
    <mergeCell ref="A59:E59"/>
    <mergeCell ref="A63:E63"/>
    <mergeCell ref="A32:E32"/>
    <mergeCell ref="A7:E7"/>
    <mergeCell ref="A28:E28"/>
    <mergeCell ref="B85:E85"/>
    <mergeCell ref="A49:E49"/>
    <mergeCell ref="B54:F54"/>
    <mergeCell ref="A76:E76"/>
    <mergeCell ref="A80:E80"/>
  </mergeCells>
  <printOptions/>
  <pageMargins left="0.9448818897637796" right="0.3937007874015748" top="0.7874015748031497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E16"/>
  <sheetViews>
    <sheetView view="pageBreakPreview" zoomScaleSheetLayoutView="100" zoomScalePageLayoutView="0" workbookViewId="0" topLeftCell="A7">
      <selection activeCell="I10" sqref="I10"/>
    </sheetView>
  </sheetViews>
  <sheetFormatPr defaultColWidth="9.00390625" defaultRowHeight="12.75"/>
  <cols>
    <col min="1" max="1" width="5.125" style="4" bestFit="1" customWidth="1"/>
    <col min="2" max="2" width="63.00390625" style="4" customWidth="1"/>
    <col min="3" max="3" width="13.375" style="4" bestFit="1" customWidth="1"/>
    <col min="4" max="4" width="23.75390625" style="4" customWidth="1"/>
    <col min="5" max="5" width="26.25390625" style="4" customWidth="1"/>
    <col min="6" max="16384" width="9.125" style="4" customWidth="1"/>
  </cols>
  <sheetData>
    <row r="1" spans="4:5" ht="84.75" customHeight="1">
      <c r="D1" s="46" t="s">
        <v>63</v>
      </c>
      <c r="E1" s="46"/>
    </row>
    <row r="2" spans="4:5" ht="28.5" customHeight="1">
      <c r="D2" s="47" t="s">
        <v>18</v>
      </c>
      <c r="E2" s="47"/>
    </row>
    <row r="3" spans="4:5" ht="18.75">
      <c r="D3" s="48" t="s">
        <v>19</v>
      </c>
      <c r="E3" s="48"/>
    </row>
    <row r="4" spans="3:5" ht="18.75">
      <c r="C4" s="1" t="s">
        <v>0</v>
      </c>
      <c r="D4" s="45" t="s">
        <v>13</v>
      </c>
      <c r="E4" s="45"/>
    </row>
    <row r="5" ht="18.75">
      <c r="C5" s="4" t="s">
        <v>0</v>
      </c>
    </row>
    <row r="6" spans="1:5" ht="18.75">
      <c r="A6" s="49" t="s">
        <v>15</v>
      </c>
      <c r="B6" s="49"/>
      <c r="C6" s="49"/>
      <c r="D6" s="49"/>
      <c r="E6" s="49"/>
    </row>
    <row r="7" spans="1:5" ht="19.5">
      <c r="A7" s="38" t="s">
        <v>58</v>
      </c>
      <c r="B7" s="38"/>
      <c r="C7" s="38"/>
      <c r="D7" s="38"/>
      <c r="E7" s="38"/>
    </row>
    <row r="8" spans="1:5" ht="19.5">
      <c r="A8" s="2"/>
      <c r="B8" s="2"/>
      <c r="C8" s="2"/>
      <c r="D8" s="2"/>
      <c r="E8" s="2"/>
    </row>
    <row r="9" spans="1:5" ht="18.75">
      <c r="A9" s="52" t="s">
        <v>20</v>
      </c>
      <c r="B9" s="52"/>
      <c r="C9" s="52"/>
      <c r="D9" s="52"/>
      <c r="E9" s="52"/>
    </row>
    <row r="10" spans="1:5" ht="95.25" customHeight="1">
      <c r="A10" s="6" t="s">
        <v>1</v>
      </c>
      <c r="B10" s="6" t="s">
        <v>2</v>
      </c>
      <c r="C10" s="6" t="s">
        <v>8</v>
      </c>
      <c r="D10" s="6" t="s">
        <v>9</v>
      </c>
      <c r="E10" s="6" t="s">
        <v>10</v>
      </c>
    </row>
    <row r="11" spans="1:5" s="1" customFormat="1" ht="18.75">
      <c r="A11" s="7">
        <v>1</v>
      </c>
      <c r="B11" s="7">
        <v>2</v>
      </c>
      <c r="C11" s="7">
        <v>3</v>
      </c>
      <c r="D11" s="7">
        <v>4</v>
      </c>
      <c r="E11" s="7">
        <v>5</v>
      </c>
    </row>
    <row r="12" spans="1:5" ht="18.75">
      <c r="A12" s="27">
        <v>1</v>
      </c>
      <c r="B12" s="33" t="s">
        <v>24</v>
      </c>
      <c r="C12" s="30">
        <v>1</v>
      </c>
      <c r="D12" s="18">
        <v>7300</v>
      </c>
      <c r="E12" s="18">
        <f>C12*D12</f>
        <v>7300</v>
      </c>
    </row>
    <row r="13" spans="1:5" ht="18.75">
      <c r="A13" s="27">
        <v>2</v>
      </c>
      <c r="B13" s="34" t="s">
        <v>56</v>
      </c>
      <c r="C13" s="30">
        <v>1</v>
      </c>
      <c r="D13" s="18">
        <v>5100</v>
      </c>
      <c r="E13" s="18">
        <f>C13*D13</f>
        <v>5100</v>
      </c>
    </row>
    <row r="14" spans="1:5" ht="18.75">
      <c r="A14" s="27">
        <v>3</v>
      </c>
      <c r="B14" s="33" t="s">
        <v>72</v>
      </c>
      <c r="C14" s="30">
        <v>1</v>
      </c>
      <c r="D14" s="18">
        <v>5100</v>
      </c>
      <c r="E14" s="18">
        <f>C14*D14</f>
        <v>5100</v>
      </c>
    </row>
    <row r="15" spans="1:5" ht="18.75">
      <c r="A15" s="27">
        <v>4</v>
      </c>
      <c r="B15" s="34" t="s">
        <v>57</v>
      </c>
      <c r="C15" s="30">
        <v>1</v>
      </c>
      <c r="D15" s="18">
        <v>4900</v>
      </c>
      <c r="E15" s="18">
        <f>C15*D15</f>
        <v>4900</v>
      </c>
    </row>
    <row r="16" spans="1:5" ht="18.75">
      <c r="A16" s="28"/>
      <c r="B16" s="25" t="s">
        <v>7</v>
      </c>
      <c r="C16" s="20">
        <f>C12+C13+C15</f>
        <v>3</v>
      </c>
      <c r="D16" s="20" t="s">
        <v>12</v>
      </c>
      <c r="E16" s="20">
        <f>E12+E13+E14+E15</f>
        <v>22400</v>
      </c>
    </row>
  </sheetData>
  <sheetProtection/>
  <mergeCells count="7">
    <mergeCell ref="A9:E9"/>
    <mergeCell ref="D1:E1"/>
    <mergeCell ref="D2:E2"/>
    <mergeCell ref="D3:E3"/>
    <mergeCell ref="A6:E6"/>
    <mergeCell ref="A7:E7"/>
    <mergeCell ref="D4:E4"/>
  </mergeCells>
  <printOptions/>
  <pageMargins left="0.9448818897637796" right="0.3937007874015748" top="0.7874015748031497" bottom="0.3937007874015748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Inna</cp:lastModifiedBy>
  <cp:lastPrinted>2021-01-02T19:49:33Z</cp:lastPrinted>
  <dcterms:created xsi:type="dcterms:W3CDTF">2009-02-09T13:41:44Z</dcterms:created>
  <dcterms:modified xsi:type="dcterms:W3CDTF">2021-01-03T18:31:02Z</dcterms:modified>
  <cp:category/>
  <cp:version/>
  <cp:contentType/>
  <cp:contentStatus/>
</cp:coreProperties>
</file>